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11" activeTab="0"/>
  </bookViews>
  <sheets>
    <sheet name="Anexo 3 Cantidades Ref" sheetId="1" r:id="rId1"/>
  </sheets>
  <definedNames/>
  <calcPr fullCalcOnLoad="1"/>
</workbook>
</file>

<file path=xl/sharedStrings.xml><?xml version="1.0" encoding="utf-8"?>
<sst xmlns="http://schemas.openxmlformats.org/spreadsheetml/2006/main" count="202" uniqueCount="156">
  <si>
    <t>ALCOHOL DESNATURALIZADO 70º</t>
  </si>
  <si>
    <t>REUTTER LITRO</t>
  </si>
  <si>
    <t>ALCOHOL GEL SANITIZANTE</t>
  </si>
  <si>
    <t>SAFE PRO 1 LITRO</t>
  </si>
  <si>
    <t>ALGODÓN HIDROFILO PRENSADO</t>
  </si>
  <si>
    <t>CRANBERRY 1 KILO</t>
  </si>
  <si>
    <t>BOLSA CAMISETA BLANCA 40 X 50 CM</t>
  </si>
  <si>
    <t>GENERICA 100 UNIDAD</t>
  </si>
  <si>
    <t>JABON ALCOHOL GEL BACTISAN x 400 ML</t>
  </si>
  <si>
    <t>BACTISAN ML</t>
  </si>
  <si>
    <t xml:space="preserve">PAPEL HIGIENICO DOBLE HOJA JUMBO </t>
  </si>
  <si>
    <t>ELITE 6 X 250 MT</t>
  </si>
  <si>
    <t xml:space="preserve">PAPEL HIGIENICO HOJA SIMPLE </t>
  </si>
  <si>
    <t>ELITE 4 X 500 MT</t>
  </si>
  <si>
    <t>GENERICO PACK</t>
  </si>
  <si>
    <t>PECHERA PVC GRUESA CRANBERRY 70 X 100 CM</t>
  </si>
  <si>
    <t>UNIDAD UNIDAD</t>
  </si>
  <si>
    <t>SABANILLAS BLANCAS PEDIATRICA IMPRESA</t>
  </si>
  <si>
    <t>ELITE 2 X 48 MTS</t>
  </si>
  <si>
    <t>SERVILLETA COCTEL 23 X 22 CM</t>
  </si>
  <si>
    <t>ELITE 120 UNIDAD</t>
  </si>
  <si>
    <t>TOALLA DE PAPEL HOJA SIMPLE 280 MTS</t>
  </si>
  <si>
    <t>ELITE 2 ROLLOS</t>
  </si>
  <si>
    <t>TOALLA DE PAPEL SCOTT HOJA SIMPLE 350 METROS</t>
  </si>
  <si>
    <t>KCP CAJA X 6 ROLLOS</t>
  </si>
  <si>
    <t>LIMPIADOR BAÑO VIM AMONIACLORO</t>
  </si>
  <si>
    <t>VIM 1000 ML</t>
  </si>
  <si>
    <t>MASCARILLAS DESECHABLES</t>
  </si>
  <si>
    <t>CRAMBERRY CJ X 50 UNIDAD</t>
  </si>
  <si>
    <t>BALDE PLASTICO VIRUTEX 14 L</t>
  </si>
  <si>
    <t>VIRUTEX UNIDAD</t>
  </si>
  <si>
    <t>BLOQUEADOR SOLAR FPS 50 SPRAY NIÑOS</t>
  </si>
  <si>
    <t>EURECIN 200 ML</t>
  </si>
  <si>
    <t>BOLSA BASURA  50x70 BIO ROLLO</t>
  </si>
  <si>
    <t>VIRUTEX BOLSA X 10 UNIDAD</t>
  </si>
  <si>
    <t>BOLSA BASURA  80 X 120  ROLLO</t>
  </si>
  <si>
    <t>BOLSA BASURA  80 X 120 BIO ROLLO</t>
  </si>
  <si>
    <t>BOLSA BASURA 50 X 55 ROLLO</t>
  </si>
  <si>
    <t>VIRUTEX BOLSA X 20 UNIDAD</t>
  </si>
  <si>
    <t>BOLSA BASURA 50 X 70 ROLLO</t>
  </si>
  <si>
    <t>BOLSA BASURA 70 x 90 BIO ROLLO</t>
  </si>
  <si>
    <t>BOLSA BASURA 70 X 90 ROLLO</t>
  </si>
  <si>
    <t>CAJA PAÑUELOS DESECHABLES</t>
  </si>
  <si>
    <t>ELITE 50 UNIDADES</t>
  </si>
  <si>
    <t>CARRO MOPERO CON RUEDAS</t>
  </si>
  <si>
    <t>GENERICO 20 LITROS</t>
  </si>
  <si>
    <t xml:space="preserve">CARRO MOPERO CON RUEDAS </t>
  </si>
  <si>
    <t>GENERICO 36 LITROS</t>
  </si>
  <si>
    <t>CEPILLO LIMPIASANITARIO C/BASE TRADICIONAL</t>
  </si>
  <si>
    <t>CERA CREMA SACHET AMARILLA BRILLINA</t>
  </si>
  <si>
    <t>VIRGINIA 360 CC</t>
  </si>
  <si>
    <t>CERA CREMA SACHET ROJA BRILLINA</t>
  </si>
  <si>
    <t xml:space="preserve">CERA LIQUIDA AUTOBRILLO ROJA </t>
  </si>
  <si>
    <t>VIRGINIA 900 ML</t>
  </si>
  <si>
    <t xml:space="preserve">CERA LIQUIDA INCOLORA AUTOBRILLO </t>
  </si>
  <si>
    <t>CERA LIQUIDA PISOS DE MADERA AMARILLA</t>
  </si>
  <si>
    <t>CERA LIQUIDA PISOS DE MADERA ROJA</t>
  </si>
  <si>
    <t>CLORO 5%</t>
  </si>
  <si>
    <t>CLOROX LITRO</t>
  </si>
  <si>
    <t>DETERGENTE MATIC</t>
  </si>
  <si>
    <t>OMO 400 GR</t>
  </si>
  <si>
    <t>RINSO 400 GR</t>
  </si>
  <si>
    <t>ESCOBILLA MULTIUSO CLÁSICA VIRUTEX</t>
  </si>
  <si>
    <t>ESCOBILLAS DE ASEO UÑAS</t>
  </si>
  <si>
    <t>GENERICO UNIDAD</t>
  </si>
  <si>
    <t>ESCOBILLON MULTIUSO MEDIANO</t>
  </si>
  <si>
    <t>ESPONJA ACANALADA CLASICA VIRUTEX X 3 UN</t>
  </si>
  <si>
    <t>PACK PACK</t>
  </si>
  <si>
    <t xml:space="preserve">FOSFOROS </t>
  </si>
  <si>
    <t>COPIHUE X 10 CAJITAS</t>
  </si>
  <si>
    <t>GUANTES DOMESTICO AMARILLO CONV. CLASICA (TALLA L)</t>
  </si>
  <si>
    <t>VIRUTEX PAR</t>
  </si>
  <si>
    <t>GUANTES DOMESTICO AMARILLO CONV. CLASICA (TALLA M)</t>
  </si>
  <si>
    <t>GUANTES DOMESTICO AMARILLO CONV. CLASICA (TALLA S)</t>
  </si>
  <si>
    <t>GUANTES QUIRURGICOS (TALLA  L)</t>
  </si>
  <si>
    <t>TRESOR CJ X 100 UNIDAD</t>
  </si>
  <si>
    <t>GUANTES QUIRURGICOS (TALLA M)</t>
  </si>
  <si>
    <t>GUANTES QUIRURGICOS (TALLA S)</t>
  </si>
  <si>
    <t>GUANTES QUIRURGICOS (TALLA XS)</t>
  </si>
  <si>
    <t>HIPOGLOS</t>
  </si>
  <si>
    <t xml:space="preserve"> 100 GRS</t>
  </si>
  <si>
    <t>JABON LIQUIDO BOLSA</t>
  </si>
  <si>
    <t>BALLERINA 1 LITRO</t>
  </si>
  <si>
    <t>JABON LIQUIDO FRASCO</t>
  </si>
  <si>
    <t>KLAREN 1 LITRO</t>
  </si>
  <si>
    <t>SIMOND´S 1 LITRO</t>
  </si>
  <si>
    <t xml:space="preserve">LAVALOZA </t>
  </si>
  <si>
    <t>VIRGINIA 750 ML</t>
  </si>
  <si>
    <t>LIMPIA VIDRIOS MANGO EXTENSIBLE - CLÁSICA</t>
  </si>
  <si>
    <t xml:space="preserve">LIMPIADOR BAÑO </t>
  </si>
  <si>
    <t>LISOFORM 900 ML</t>
  </si>
  <si>
    <t>LIMPIADOR BAÑO CLORO GEL</t>
  </si>
  <si>
    <t>CIF 900 ML</t>
  </si>
  <si>
    <t>HIGENIX 900 ml</t>
  </si>
  <si>
    <t>LIMPIADOR EN CREMA</t>
  </si>
  <si>
    <t>CIF 750 GR.</t>
  </si>
  <si>
    <t xml:space="preserve">LIMPIADOR PISO   </t>
  </si>
  <si>
    <t>AROM 900 ML</t>
  </si>
  <si>
    <t>LIMPIADOR PISO FLOTANTE</t>
  </si>
  <si>
    <t>LIMPIAVIDRIOS DOY PACK</t>
  </si>
  <si>
    <t>VIRGINIA 400 ML</t>
  </si>
  <si>
    <t>LUSTRA MUEBLES EN CREMA</t>
  </si>
  <si>
    <t>VIRGINIA 500 ML</t>
  </si>
  <si>
    <t>MOPA ALGODÓN EXTRA GRANDE 39 CM (Mopa + Palo) (Mopa doméstico)</t>
  </si>
  <si>
    <t>MOPA HUMEDA ALGODÓN 16 OZ CON MANGO</t>
  </si>
  <si>
    <t>MOPA SECA ALGODÓN 60 CM COMPLETA</t>
  </si>
  <si>
    <t>MOPA SECA ALGODÓN 90 CM COMPLETA</t>
  </si>
  <si>
    <t>PALAS C/MANGO METALICO -VTX PRO</t>
  </si>
  <si>
    <t>PAÑALES PREMIUM TALLA GRANDE</t>
  </si>
  <si>
    <t>BABYSEC  Paquete x 20 UNIDADES</t>
  </si>
  <si>
    <t xml:space="preserve">PAÑALES PREMIUM TALLA MEDIANO </t>
  </si>
  <si>
    <t>BABYSEC  Paquete x 24 UNIDADES</t>
  </si>
  <si>
    <t>PAÑO ABSORBENTE SPONGI</t>
  </si>
  <si>
    <t>VIRUTEX PACK X 6 UN</t>
  </si>
  <si>
    <t>PAÑO AMARILLO PARA SACUDIR 40 X 45 CM</t>
  </si>
  <si>
    <t>PAÑO MICROFIBRA AZUL 40 X 40 CM TASKI</t>
  </si>
  <si>
    <t>PAÑO MULTIUSO AMARILLO CLASICO</t>
  </si>
  <si>
    <t>VIRUTEX PACK X 10 UN</t>
  </si>
  <si>
    <t>PAÑO WYPALL X-80 PLUS AZUL X 25 UN</t>
  </si>
  <si>
    <t>PAÑUELOS DESECHABLES KLEENEX DOBLE HOJA</t>
  </si>
  <si>
    <t>KCP 75 UNIDAD</t>
  </si>
  <si>
    <t>RAID CASA Y JARDIN X 360 CC</t>
  </si>
  <si>
    <t>RAID UNIDAD</t>
  </si>
  <si>
    <t>REPUESTO MOPA EXTRA GRANDE 39 CM</t>
  </si>
  <si>
    <t>REPUESTO MOPA HUMEDA ALGODÓN 16 OZ</t>
  </si>
  <si>
    <t>ABCO UNIDAD</t>
  </si>
  <si>
    <t>REPUESTO MOPA SECA ALGODÓN 60 CM</t>
  </si>
  <si>
    <t>REPUESTO MOPA SECA ALGODÓN 90 CM</t>
  </si>
  <si>
    <t>REPUESTO ROCIADOR</t>
  </si>
  <si>
    <t>SIN MARCA UNIDAD</t>
  </si>
  <si>
    <t>ROCIADOR PLASTICO</t>
  </si>
  <si>
    <t>SIN MARCA 1000 ML</t>
  </si>
  <si>
    <t>SERVILLETA COCTEL 24 X 24</t>
  </si>
  <si>
    <t>SOPAPO BAÑO</t>
  </si>
  <si>
    <t>TOALLAS HUMEDAS PREMIUM</t>
  </si>
  <si>
    <t>BABISEC CAJA X 50 UNID</t>
  </si>
  <si>
    <t>TRAPERO ALGODÓN SIMPLE CON OJAL</t>
  </si>
  <si>
    <t>TRAPERO DOBLE CON OJAL MULTIUSO PISO 50 X 45</t>
  </si>
  <si>
    <t>TRAPERO GIGANTE ULTRA ABSORBENTE 50 X 57</t>
  </si>
  <si>
    <t>TRAPERO MICROFIBRA 50 X 70 CM</t>
  </si>
  <si>
    <t>VIRUTILLA PISO MEDIANA FINA Nº2</t>
  </si>
  <si>
    <t>VIRUTILLA PISO MEDIANA GRUESA Nº4</t>
  </si>
  <si>
    <t>PECHERA PLASTICA LARGA 70X140X10 (DESECHABLE)</t>
  </si>
  <si>
    <t xml:space="preserve">Mayo-Junio </t>
  </si>
  <si>
    <t>julio-agosto</t>
  </si>
  <si>
    <t>mayo-junio</t>
  </si>
  <si>
    <t>sep-octubre</t>
  </si>
  <si>
    <t>nov-dic-ene</t>
  </si>
  <si>
    <t xml:space="preserve">julio-agosto </t>
  </si>
  <si>
    <t>N°</t>
  </si>
  <si>
    <t>REPUESTO SOPAPO BAÑO</t>
  </si>
  <si>
    <t>PRODUCTO</t>
  </si>
  <si>
    <t>SUMATORIA</t>
  </si>
  <si>
    <t>PROMEDIO</t>
  </si>
  <si>
    <t>PORCENTAJE</t>
  </si>
  <si>
    <t>PRECIO UNITARIO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</si>
</sst>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/>
      <protection/>
    </xf>
    <xf numFmtId="164" fontId="0" fillId="0" borderId="10" xfId="49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10" xfId="49" applyNumberFormat="1" applyFont="1" applyFill="1" applyBorder="1" applyAlignment="1" applyProtection="1">
      <alignment/>
      <protection/>
    </xf>
    <xf numFmtId="164" fontId="0" fillId="0" borderId="11" xfId="49" applyNumberFormat="1" applyFont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33" fillId="7" borderId="10" xfId="0" applyFont="1" applyFill="1" applyBorder="1" applyAlignment="1">
      <alignment/>
    </xf>
    <xf numFmtId="0" fontId="33" fillId="7" borderId="11" xfId="0" applyFont="1" applyFill="1" applyBorder="1" applyAlignment="1">
      <alignment/>
    </xf>
    <xf numFmtId="0" fontId="33" fillId="7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70" zoomScaleNormal="70" zoomScalePageLayoutView="0" workbookViewId="0" topLeftCell="A1">
      <selection activeCell="C30" sqref="C30"/>
    </sheetView>
  </sheetViews>
  <sheetFormatPr defaultColWidth="11.421875" defaultRowHeight="15"/>
  <cols>
    <col min="1" max="1" width="3.8515625" style="0" bestFit="1" customWidth="1"/>
    <col min="2" max="2" width="75.57421875" style="0" bestFit="1" customWidth="1"/>
    <col min="3" max="3" width="29.140625" style="0" customWidth="1"/>
    <col min="4" max="4" width="23.00390625" style="0" bestFit="1" customWidth="1"/>
    <col min="5" max="5" width="15.140625" style="0" bestFit="1" customWidth="1"/>
    <col min="6" max="6" width="15.8515625" style="0" bestFit="1" customWidth="1"/>
    <col min="7" max="7" width="15.421875" style="0" bestFit="1" customWidth="1"/>
    <col min="8" max="8" width="15.8515625" style="0" bestFit="1" customWidth="1"/>
    <col min="9" max="9" width="15.00390625" style="0" bestFit="1" customWidth="1"/>
    <col min="10" max="10" width="16.421875" style="0" bestFit="1" customWidth="1"/>
    <col min="11" max="11" width="14.8515625" style="0" bestFit="1" customWidth="1"/>
    <col min="12" max="12" width="16.421875" style="0" bestFit="1" customWidth="1"/>
    <col min="13" max="13" width="15.00390625" style="0" customWidth="1"/>
    <col min="14" max="14" width="4.421875" style="0" customWidth="1"/>
    <col min="15" max="15" width="15.8515625" style="0" bestFit="1" customWidth="1"/>
    <col min="16" max="16" width="4.7109375" style="0" customWidth="1"/>
    <col min="17" max="17" width="14.421875" style="0" bestFit="1" customWidth="1"/>
    <col min="18" max="18" width="3.8515625" style="0" customWidth="1"/>
    <col min="19" max="19" width="5.57421875" style="0" bestFit="1" customWidth="1"/>
    <col min="20" max="20" width="17.8515625" style="0" bestFit="1" customWidth="1"/>
  </cols>
  <sheetData>
    <row r="1" ht="15">
      <c r="T1" s="4"/>
    </row>
    <row r="2" spans="5:20" ht="15">
      <c r="E2" s="17"/>
      <c r="F2" s="17"/>
      <c r="G2" s="17"/>
      <c r="H2" s="17"/>
      <c r="I2" s="17"/>
      <c r="J2" s="17"/>
      <c r="K2" s="17"/>
      <c r="L2" s="17"/>
      <c r="M2" s="17"/>
      <c r="Q2" s="2">
        <f>SUM(Q4:Q96)</f>
        <v>7172.9087301587315</v>
      </c>
      <c r="S2">
        <v>7173</v>
      </c>
      <c r="T2" s="8">
        <f>SUM(T4:T96)</f>
        <v>99.99872759178488</v>
      </c>
    </row>
    <row r="3" spans="1:20" ht="15">
      <c r="A3" s="17" t="s">
        <v>149</v>
      </c>
      <c r="B3" s="17" t="s">
        <v>151</v>
      </c>
      <c r="C3" s="17" t="s">
        <v>16</v>
      </c>
      <c r="D3" s="18" t="s">
        <v>155</v>
      </c>
      <c r="E3" s="17" t="s">
        <v>143</v>
      </c>
      <c r="F3" s="17" t="s">
        <v>145</v>
      </c>
      <c r="G3" s="17" t="s">
        <v>148</v>
      </c>
      <c r="H3" s="17" t="s">
        <v>144</v>
      </c>
      <c r="I3" s="17" t="s">
        <v>146</v>
      </c>
      <c r="J3" s="17" t="s">
        <v>146</v>
      </c>
      <c r="K3" s="17" t="s">
        <v>147</v>
      </c>
      <c r="L3" s="17" t="s">
        <v>147</v>
      </c>
      <c r="M3" s="17" t="s">
        <v>147</v>
      </c>
      <c r="O3" s="17" t="s">
        <v>152</v>
      </c>
      <c r="Q3" s="17" t="s">
        <v>153</v>
      </c>
      <c r="S3" s="9"/>
      <c r="T3" s="19" t="s">
        <v>154</v>
      </c>
    </row>
    <row r="4" spans="1:20" ht="15">
      <c r="A4" s="1">
        <v>1</v>
      </c>
      <c r="B4" s="1" t="s">
        <v>0</v>
      </c>
      <c r="C4" s="1" t="s">
        <v>1</v>
      </c>
      <c r="D4" s="11">
        <v>2150</v>
      </c>
      <c r="E4" s="3">
        <v>206</v>
      </c>
      <c r="F4" s="3">
        <v>190</v>
      </c>
      <c r="G4" s="3">
        <v>225</v>
      </c>
      <c r="H4" s="3">
        <v>281</v>
      </c>
      <c r="I4" s="3">
        <v>238</v>
      </c>
      <c r="J4" s="3">
        <v>250</v>
      </c>
      <c r="K4" s="3">
        <v>244</v>
      </c>
      <c r="L4" s="3">
        <v>292</v>
      </c>
      <c r="M4" s="3">
        <v>219</v>
      </c>
      <c r="O4" s="3">
        <f>SUM(E4:M4)</f>
        <v>2145</v>
      </c>
      <c r="Q4" s="15">
        <f>AVERAGE(E4:M4)</f>
        <v>238.33333333333334</v>
      </c>
      <c r="S4" s="15">
        <v>238.33333333333334</v>
      </c>
      <c r="T4" s="12">
        <f aca="true" t="shared" si="0" ref="T4:T35">S4*100/$S$2</f>
        <v>3.3226451043264094</v>
      </c>
    </row>
    <row r="5" spans="1:20" ht="15">
      <c r="A5" s="1">
        <v>2</v>
      </c>
      <c r="B5" s="1" t="s">
        <v>2</v>
      </c>
      <c r="C5" s="1" t="s">
        <v>3</v>
      </c>
      <c r="D5" s="11">
        <v>3879</v>
      </c>
      <c r="E5" s="3">
        <v>13</v>
      </c>
      <c r="F5" s="3">
        <v>23</v>
      </c>
      <c r="G5" s="3">
        <v>27</v>
      </c>
      <c r="H5" s="3">
        <v>9</v>
      </c>
      <c r="I5" s="3">
        <v>22</v>
      </c>
      <c r="J5" s="3">
        <v>18</v>
      </c>
      <c r="K5" s="3">
        <v>14</v>
      </c>
      <c r="L5" s="3">
        <v>31</v>
      </c>
      <c r="M5" s="3">
        <v>18</v>
      </c>
      <c r="O5" s="3">
        <f aca="true" t="shared" si="1" ref="O5:O68">SUM(E5:M5)</f>
        <v>175</v>
      </c>
      <c r="Q5" s="15">
        <f aca="true" t="shared" si="2" ref="Q5:Q68">AVERAGE(E5:M5)</f>
        <v>19.444444444444443</v>
      </c>
      <c r="S5" s="15">
        <v>19.444444444444443</v>
      </c>
      <c r="T5" s="12">
        <f t="shared" si="0"/>
        <v>0.271078271914742</v>
      </c>
    </row>
    <row r="6" spans="1:20" ht="15">
      <c r="A6" s="1">
        <v>3</v>
      </c>
      <c r="B6" s="5" t="s">
        <v>4</v>
      </c>
      <c r="C6" s="1" t="s">
        <v>5</v>
      </c>
      <c r="D6" s="6">
        <v>5000</v>
      </c>
      <c r="E6" s="3">
        <v>80</v>
      </c>
      <c r="F6" s="3">
        <v>65</v>
      </c>
      <c r="G6" s="3">
        <v>68</v>
      </c>
      <c r="H6" s="3">
        <v>79</v>
      </c>
      <c r="I6" s="3">
        <v>68</v>
      </c>
      <c r="J6" s="3">
        <v>99</v>
      </c>
      <c r="K6" s="3">
        <v>66</v>
      </c>
      <c r="L6" s="3">
        <v>85</v>
      </c>
      <c r="M6" s="3">
        <v>50</v>
      </c>
      <c r="O6" s="3">
        <f t="shared" si="1"/>
        <v>660</v>
      </c>
      <c r="Q6" s="15">
        <f t="shared" si="2"/>
        <v>73.33333333333333</v>
      </c>
      <c r="S6" s="15">
        <v>73.33333333333333</v>
      </c>
      <c r="T6" s="12">
        <f t="shared" si="0"/>
        <v>1.0223523397927412</v>
      </c>
    </row>
    <row r="7" spans="1:20" ht="15">
      <c r="A7" s="1">
        <v>4</v>
      </c>
      <c r="B7" s="5" t="s">
        <v>29</v>
      </c>
      <c r="C7" s="1" t="s">
        <v>30</v>
      </c>
      <c r="D7" s="6">
        <v>4967</v>
      </c>
      <c r="E7" s="3">
        <v>6</v>
      </c>
      <c r="F7" s="3">
        <v>7</v>
      </c>
      <c r="G7" s="3">
        <v>13</v>
      </c>
      <c r="H7" s="3">
        <v>6</v>
      </c>
      <c r="I7" s="3">
        <v>6</v>
      </c>
      <c r="J7" s="3">
        <v>2</v>
      </c>
      <c r="K7" s="3">
        <v>6</v>
      </c>
      <c r="L7" s="3">
        <v>2</v>
      </c>
      <c r="M7" s="3">
        <v>2</v>
      </c>
      <c r="O7" s="3">
        <f t="shared" si="1"/>
        <v>50</v>
      </c>
      <c r="Q7" s="15">
        <f t="shared" si="2"/>
        <v>5.555555555555555</v>
      </c>
      <c r="S7" s="15">
        <v>5.555555555555555</v>
      </c>
      <c r="T7" s="12">
        <f t="shared" si="0"/>
        <v>0.07745093483278342</v>
      </c>
    </row>
    <row r="8" spans="1:20" ht="15">
      <c r="A8" s="1">
        <v>5</v>
      </c>
      <c r="B8" s="1" t="s">
        <v>31</v>
      </c>
      <c r="C8" s="1" t="s">
        <v>32</v>
      </c>
      <c r="D8" s="6">
        <v>18183</v>
      </c>
      <c r="E8" s="3">
        <v>1</v>
      </c>
      <c r="F8" s="3">
        <v>0</v>
      </c>
      <c r="G8" s="3">
        <v>0</v>
      </c>
      <c r="H8" s="3">
        <v>0</v>
      </c>
      <c r="I8" s="3">
        <v>2</v>
      </c>
      <c r="J8" s="3">
        <v>4</v>
      </c>
      <c r="K8" s="3">
        <v>14</v>
      </c>
      <c r="L8" s="3">
        <v>15</v>
      </c>
      <c r="M8" s="3">
        <v>5</v>
      </c>
      <c r="O8" s="3">
        <f t="shared" si="1"/>
        <v>41</v>
      </c>
      <c r="Q8" s="15">
        <f t="shared" si="2"/>
        <v>4.555555555555555</v>
      </c>
      <c r="S8" s="15">
        <v>4.555555555555555</v>
      </c>
      <c r="T8" s="12">
        <f t="shared" si="0"/>
        <v>0.06350976656288242</v>
      </c>
    </row>
    <row r="9" spans="1:20" ht="15">
      <c r="A9" s="1">
        <v>6</v>
      </c>
      <c r="B9" s="1" t="s">
        <v>33</v>
      </c>
      <c r="C9" s="1" t="s">
        <v>34</v>
      </c>
      <c r="D9" s="6">
        <v>499</v>
      </c>
      <c r="E9" s="3">
        <v>276</v>
      </c>
      <c r="F9" s="3">
        <v>250</v>
      </c>
      <c r="G9" s="3">
        <v>309</v>
      </c>
      <c r="H9" s="3">
        <v>184</v>
      </c>
      <c r="I9" s="3">
        <v>330</v>
      </c>
      <c r="J9" s="3">
        <v>266</v>
      </c>
      <c r="K9" s="3">
        <v>253</v>
      </c>
      <c r="L9" s="3">
        <v>328</v>
      </c>
      <c r="M9" s="3">
        <v>398</v>
      </c>
      <c r="O9" s="3">
        <f t="shared" si="1"/>
        <v>2594</v>
      </c>
      <c r="Q9" s="15">
        <f t="shared" si="2"/>
        <v>288.22222222222223</v>
      </c>
      <c r="S9" s="15">
        <v>288.22222222222223</v>
      </c>
      <c r="T9" s="12">
        <f t="shared" si="0"/>
        <v>4.018154499124805</v>
      </c>
    </row>
    <row r="10" spans="1:20" ht="15">
      <c r="A10" s="1">
        <v>7</v>
      </c>
      <c r="B10" s="1" t="s">
        <v>35</v>
      </c>
      <c r="C10" s="1" t="s">
        <v>34</v>
      </c>
      <c r="D10" s="6">
        <v>1998</v>
      </c>
      <c r="E10" s="3">
        <v>85</v>
      </c>
      <c r="F10" s="3">
        <v>80</v>
      </c>
      <c r="G10" s="3">
        <v>7</v>
      </c>
      <c r="H10" s="3">
        <v>49</v>
      </c>
      <c r="I10" s="3">
        <v>4</v>
      </c>
      <c r="J10" s="3">
        <v>37</v>
      </c>
      <c r="K10" s="3">
        <v>77</v>
      </c>
      <c r="L10" s="3">
        <v>46</v>
      </c>
      <c r="M10" s="3">
        <v>13</v>
      </c>
      <c r="O10" s="3">
        <f t="shared" si="1"/>
        <v>398</v>
      </c>
      <c r="Q10" s="15">
        <f t="shared" si="2"/>
        <v>44.22222222222222</v>
      </c>
      <c r="S10" s="15">
        <v>44.22222222222222</v>
      </c>
      <c r="T10" s="12">
        <f t="shared" si="0"/>
        <v>0.616509441268956</v>
      </c>
    </row>
    <row r="11" spans="1:20" ht="15">
      <c r="A11" s="1">
        <v>8</v>
      </c>
      <c r="B11" s="1" t="s">
        <v>36</v>
      </c>
      <c r="C11" s="1" t="s">
        <v>34</v>
      </c>
      <c r="D11" s="6">
        <v>1990</v>
      </c>
      <c r="E11" s="3">
        <v>109</v>
      </c>
      <c r="F11" s="3">
        <v>64</v>
      </c>
      <c r="G11" s="3">
        <v>134</v>
      </c>
      <c r="H11" s="3">
        <v>159</v>
      </c>
      <c r="I11" s="3">
        <v>79</v>
      </c>
      <c r="J11" s="3">
        <v>55</v>
      </c>
      <c r="K11" s="3">
        <v>85</v>
      </c>
      <c r="L11" s="3">
        <v>85</v>
      </c>
      <c r="M11" s="3">
        <v>95</v>
      </c>
      <c r="O11" s="3">
        <f t="shared" si="1"/>
        <v>865</v>
      </c>
      <c r="Q11" s="15">
        <f t="shared" si="2"/>
        <v>96.11111111111111</v>
      </c>
      <c r="S11" s="15">
        <v>96.11111111111111</v>
      </c>
      <c r="T11" s="12">
        <f t="shared" si="0"/>
        <v>1.3399011726071535</v>
      </c>
    </row>
    <row r="12" spans="1:20" ht="15">
      <c r="A12" s="1">
        <v>9</v>
      </c>
      <c r="B12" s="1" t="s">
        <v>37</v>
      </c>
      <c r="C12" s="1" t="s">
        <v>38</v>
      </c>
      <c r="D12" s="6">
        <v>753</v>
      </c>
      <c r="E12" s="3">
        <v>169</v>
      </c>
      <c r="F12" s="3">
        <v>207</v>
      </c>
      <c r="G12" s="3">
        <v>171</v>
      </c>
      <c r="H12" s="3">
        <v>58</v>
      </c>
      <c r="I12" s="3">
        <v>122</v>
      </c>
      <c r="J12" s="3">
        <v>208</v>
      </c>
      <c r="K12" s="3">
        <v>127</v>
      </c>
      <c r="L12" s="3">
        <v>195</v>
      </c>
      <c r="M12" s="3">
        <v>183</v>
      </c>
      <c r="O12" s="3">
        <f t="shared" si="1"/>
        <v>1440</v>
      </c>
      <c r="Q12" s="15">
        <f t="shared" si="2"/>
        <v>160</v>
      </c>
      <c r="S12" s="15">
        <v>160</v>
      </c>
      <c r="T12" s="12">
        <f t="shared" si="0"/>
        <v>2.2305869231841626</v>
      </c>
    </row>
    <row r="13" spans="1:20" ht="15">
      <c r="A13" s="1">
        <v>10</v>
      </c>
      <c r="B13" s="1" t="s">
        <v>39</v>
      </c>
      <c r="C13" s="1" t="s">
        <v>34</v>
      </c>
      <c r="D13" s="6">
        <v>539</v>
      </c>
      <c r="E13" s="3">
        <v>61</v>
      </c>
      <c r="F13" s="3">
        <v>104</v>
      </c>
      <c r="G13" s="3">
        <v>77</v>
      </c>
      <c r="H13" s="3">
        <v>175</v>
      </c>
      <c r="I13" s="3">
        <v>74</v>
      </c>
      <c r="J13" s="3">
        <v>106</v>
      </c>
      <c r="K13" s="3">
        <v>67</v>
      </c>
      <c r="L13" s="3">
        <v>99</v>
      </c>
      <c r="M13" s="3">
        <v>41</v>
      </c>
      <c r="O13" s="3">
        <f t="shared" si="1"/>
        <v>804</v>
      </c>
      <c r="Q13" s="15">
        <f t="shared" si="2"/>
        <v>89.33333333333333</v>
      </c>
      <c r="S13" s="15">
        <v>89.33333333333333</v>
      </c>
      <c r="T13" s="12">
        <f t="shared" si="0"/>
        <v>1.2454110321111573</v>
      </c>
    </row>
    <row r="14" spans="1:20" ht="15">
      <c r="A14" s="1">
        <v>11</v>
      </c>
      <c r="B14" s="1" t="s">
        <v>40</v>
      </c>
      <c r="C14" s="1" t="s">
        <v>34</v>
      </c>
      <c r="D14" s="6">
        <v>800</v>
      </c>
      <c r="E14" s="3">
        <v>505</v>
      </c>
      <c r="F14" s="3">
        <v>455</v>
      </c>
      <c r="G14" s="3">
        <v>428</v>
      </c>
      <c r="H14" s="3">
        <v>424</v>
      </c>
      <c r="I14" s="3">
        <v>326</v>
      </c>
      <c r="J14" s="3">
        <v>435</v>
      </c>
      <c r="K14" s="3">
        <v>437</v>
      </c>
      <c r="L14" s="3">
        <v>537</v>
      </c>
      <c r="M14" s="3">
        <v>312</v>
      </c>
      <c r="O14" s="3">
        <f t="shared" si="1"/>
        <v>3859</v>
      </c>
      <c r="Q14" s="15">
        <f t="shared" si="2"/>
        <v>428.77777777777777</v>
      </c>
      <c r="S14" s="15">
        <v>428.77777777777777</v>
      </c>
      <c r="T14" s="12">
        <f t="shared" si="0"/>
        <v>5.977663150394225</v>
      </c>
    </row>
    <row r="15" spans="1:20" ht="15">
      <c r="A15" s="1">
        <v>12</v>
      </c>
      <c r="B15" s="1" t="s">
        <v>41</v>
      </c>
      <c r="C15" s="1" t="s">
        <v>34</v>
      </c>
      <c r="D15" s="6">
        <v>980</v>
      </c>
      <c r="E15" s="3">
        <v>19</v>
      </c>
      <c r="F15" s="3">
        <v>74</v>
      </c>
      <c r="G15" s="3">
        <v>51</v>
      </c>
      <c r="H15" s="3">
        <v>83</v>
      </c>
      <c r="I15" s="3">
        <v>163</v>
      </c>
      <c r="J15" s="3">
        <v>152</v>
      </c>
      <c r="K15" s="3">
        <v>36</v>
      </c>
      <c r="L15" s="3">
        <v>41</v>
      </c>
      <c r="M15" s="3">
        <v>35</v>
      </c>
      <c r="O15" s="3">
        <f t="shared" si="1"/>
        <v>654</v>
      </c>
      <c r="Q15" s="15">
        <f t="shared" si="2"/>
        <v>72.66666666666667</v>
      </c>
      <c r="S15" s="15">
        <v>72.66666666666667</v>
      </c>
      <c r="T15" s="12">
        <f t="shared" si="0"/>
        <v>1.0130582276128073</v>
      </c>
    </row>
    <row r="16" spans="1:20" ht="15">
      <c r="A16" s="1">
        <v>13</v>
      </c>
      <c r="B16" s="1" t="s">
        <v>6</v>
      </c>
      <c r="C16" s="1" t="s">
        <v>7</v>
      </c>
      <c r="D16" s="6">
        <v>1479</v>
      </c>
      <c r="E16" s="3">
        <v>143</v>
      </c>
      <c r="F16" s="3">
        <v>123</v>
      </c>
      <c r="G16" s="3">
        <v>103</v>
      </c>
      <c r="H16" s="3">
        <v>102</v>
      </c>
      <c r="I16" s="3">
        <v>91</v>
      </c>
      <c r="J16" s="3">
        <v>81</v>
      </c>
      <c r="K16" s="3">
        <v>139</v>
      </c>
      <c r="L16" s="3">
        <v>101</v>
      </c>
      <c r="M16" s="3">
        <v>96</v>
      </c>
      <c r="O16" s="3">
        <f t="shared" si="1"/>
        <v>979</v>
      </c>
      <c r="Q16" s="15">
        <f t="shared" si="2"/>
        <v>108.77777777777777</v>
      </c>
      <c r="S16" s="15">
        <v>108.77777777777777</v>
      </c>
      <c r="T16" s="12">
        <f t="shared" si="0"/>
        <v>1.5164893040258995</v>
      </c>
    </row>
    <row r="17" spans="1:20" ht="15">
      <c r="A17" s="1">
        <v>14</v>
      </c>
      <c r="B17" s="1" t="s">
        <v>42</v>
      </c>
      <c r="C17" s="1" t="s">
        <v>43</v>
      </c>
      <c r="D17" s="6">
        <v>991</v>
      </c>
      <c r="E17" s="3">
        <v>811</v>
      </c>
      <c r="F17" s="3">
        <v>1392</v>
      </c>
      <c r="G17" s="3">
        <v>447</v>
      </c>
      <c r="H17" s="3">
        <v>906</v>
      </c>
      <c r="I17" s="3">
        <v>196</v>
      </c>
      <c r="J17" s="3">
        <v>744</v>
      </c>
      <c r="K17" s="3">
        <v>990</v>
      </c>
      <c r="L17" s="3">
        <v>861</v>
      </c>
      <c r="M17" s="3">
        <v>88</v>
      </c>
      <c r="O17" s="3">
        <f t="shared" si="1"/>
        <v>6435</v>
      </c>
      <c r="Q17" s="15">
        <f t="shared" si="2"/>
        <v>715</v>
      </c>
      <c r="S17" s="15">
        <v>715</v>
      </c>
      <c r="T17" s="12">
        <f t="shared" si="0"/>
        <v>9.967935312979227</v>
      </c>
    </row>
    <row r="18" spans="1:20" ht="15">
      <c r="A18" s="1">
        <v>15</v>
      </c>
      <c r="B18" s="1" t="s">
        <v>44</v>
      </c>
      <c r="C18" s="1" t="s">
        <v>45</v>
      </c>
      <c r="D18" s="6">
        <v>20799</v>
      </c>
      <c r="E18" s="3">
        <v>0</v>
      </c>
      <c r="F18" s="3">
        <v>0</v>
      </c>
      <c r="G18" s="3">
        <v>1</v>
      </c>
      <c r="H18" s="3">
        <v>11</v>
      </c>
      <c r="I18" s="3">
        <v>0</v>
      </c>
      <c r="J18" s="3">
        <v>0</v>
      </c>
      <c r="K18" s="3">
        <v>0</v>
      </c>
      <c r="L18" s="3">
        <v>2</v>
      </c>
      <c r="M18" s="3">
        <v>1</v>
      </c>
      <c r="O18" s="3">
        <f t="shared" si="1"/>
        <v>15</v>
      </c>
      <c r="Q18" s="15">
        <f t="shared" si="2"/>
        <v>1.6666666666666667</v>
      </c>
      <c r="S18" s="15">
        <v>1.6666666666666667</v>
      </c>
      <c r="T18" s="12">
        <f t="shared" si="0"/>
        <v>0.02323528044983503</v>
      </c>
    </row>
    <row r="19" spans="1:20" ht="15">
      <c r="A19" s="1">
        <v>16</v>
      </c>
      <c r="B19" s="1" t="s">
        <v>46</v>
      </c>
      <c r="C19" s="1" t="s">
        <v>47</v>
      </c>
      <c r="D19" s="6">
        <v>35550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 s="3">
        <f t="shared" si="1"/>
        <v>2</v>
      </c>
      <c r="Q19" s="15">
        <f t="shared" si="2"/>
        <v>0.2222222222222222</v>
      </c>
      <c r="S19" s="15">
        <v>0.2222222222222222</v>
      </c>
      <c r="T19" s="12">
        <f t="shared" si="0"/>
        <v>0.003098037393311337</v>
      </c>
    </row>
    <row r="20" spans="1:20" ht="15">
      <c r="A20" s="1">
        <v>17</v>
      </c>
      <c r="B20" s="1" t="s">
        <v>48</v>
      </c>
      <c r="C20" s="1" t="s">
        <v>30</v>
      </c>
      <c r="D20" s="6">
        <v>1550</v>
      </c>
      <c r="E20" s="3">
        <v>0</v>
      </c>
      <c r="F20" s="3">
        <v>1</v>
      </c>
      <c r="G20" s="3">
        <v>1</v>
      </c>
      <c r="H20" s="3">
        <v>18</v>
      </c>
      <c r="I20" s="3">
        <v>4</v>
      </c>
      <c r="J20" s="3">
        <v>0</v>
      </c>
      <c r="K20" s="3">
        <v>6</v>
      </c>
      <c r="L20" s="3">
        <v>5</v>
      </c>
      <c r="M20" s="3">
        <v>1</v>
      </c>
      <c r="O20" s="3">
        <f t="shared" si="1"/>
        <v>36</v>
      </c>
      <c r="Q20" s="15">
        <f t="shared" si="2"/>
        <v>4</v>
      </c>
      <c r="S20" s="15">
        <v>4</v>
      </c>
      <c r="T20" s="12">
        <f t="shared" si="0"/>
        <v>0.055764673079604074</v>
      </c>
    </row>
    <row r="21" spans="1:20" ht="15">
      <c r="A21" s="1">
        <v>18</v>
      </c>
      <c r="B21" s="1" t="s">
        <v>49</v>
      </c>
      <c r="C21" s="1" t="s">
        <v>50</v>
      </c>
      <c r="D21" s="6">
        <v>1050</v>
      </c>
      <c r="E21" s="3">
        <v>0</v>
      </c>
      <c r="F21" s="3">
        <v>54</v>
      </c>
      <c r="G21" s="3">
        <v>0</v>
      </c>
      <c r="H21" s="3">
        <v>36</v>
      </c>
      <c r="I21" s="3">
        <v>1</v>
      </c>
      <c r="J21" s="3">
        <v>16</v>
      </c>
      <c r="K21" s="3">
        <v>0</v>
      </c>
      <c r="L21" s="3">
        <v>41</v>
      </c>
      <c r="M21" s="3">
        <v>0</v>
      </c>
      <c r="O21" s="3">
        <f t="shared" si="1"/>
        <v>148</v>
      </c>
      <c r="Q21" s="15">
        <f t="shared" si="2"/>
        <v>16.444444444444443</v>
      </c>
      <c r="S21" s="15">
        <v>16.444444444444443</v>
      </c>
      <c r="T21" s="12">
        <f t="shared" si="0"/>
        <v>0.22925476710503895</v>
      </c>
    </row>
    <row r="22" spans="1:20" ht="15">
      <c r="A22" s="1">
        <v>19</v>
      </c>
      <c r="B22" s="1" t="s">
        <v>51</v>
      </c>
      <c r="C22" s="1" t="s">
        <v>50</v>
      </c>
      <c r="D22" s="6">
        <v>1050</v>
      </c>
      <c r="E22" s="3">
        <v>0</v>
      </c>
      <c r="F22" s="3">
        <v>14</v>
      </c>
      <c r="G22" s="3">
        <v>0</v>
      </c>
      <c r="H22" s="3">
        <v>39</v>
      </c>
      <c r="I22" s="3">
        <v>2</v>
      </c>
      <c r="J22" s="3">
        <v>10</v>
      </c>
      <c r="K22" s="3">
        <v>0</v>
      </c>
      <c r="L22" s="3">
        <v>20</v>
      </c>
      <c r="M22" s="3">
        <v>2</v>
      </c>
      <c r="O22" s="3">
        <f t="shared" si="1"/>
        <v>87</v>
      </c>
      <c r="Q22" s="15">
        <f t="shared" si="2"/>
        <v>9.666666666666666</v>
      </c>
      <c r="S22" s="15">
        <v>9.666666666666666</v>
      </c>
      <c r="T22" s="12">
        <f t="shared" si="0"/>
        <v>0.13476462660904318</v>
      </c>
    </row>
    <row r="23" spans="1:20" ht="15">
      <c r="A23" s="1">
        <v>20</v>
      </c>
      <c r="B23" s="1" t="s">
        <v>52</v>
      </c>
      <c r="C23" s="1" t="s">
        <v>53</v>
      </c>
      <c r="D23" s="6">
        <v>2333</v>
      </c>
      <c r="E23" s="3">
        <v>0</v>
      </c>
      <c r="F23" s="3">
        <v>28</v>
      </c>
      <c r="G23" s="3">
        <v>22</v>
      </c>
      <c r="H23" s="3">
        <v>40</v>
      </c>
      <c r="I23" s="3">
        <v>61</v>
      </c>
      <c r="J23" s="3">
        <v>47</v>
      </c>
      <c r="K23" s="3">
        <v>0</v>
      </c>
      <c r="L23" s="3">
        <v>18</v>
      </c>
      <c r="M23" s="3">
        <v>77</v>
      </c>
      <c r="O23" s="3">
        <f t="shared" si="1"/>
        <v>293</v>
      </c>
      <c r="Q23" s="15">
        <f t="shared" si="2"/>
        <v>32.55555555555556</v>
      </c>
      <c r="S23" s="15">
        <v>32.55555555555556</v>
      </c>
      <c r="T23" s="12">
        <f t="shared" si="0"/>
        <v>0.45386247812011093</v>
      </c>
    </row>
    <row r="24" spans="1:20" ht="15">
      <c r="A24" s="1">
        <v>21</v>
      </c>
      <c r="B24" s="1" t="s">
        <v>54</v>
      </c>
      <c r="C24" s="1" t="s">
        <v>53</v>
      </c>
      <c r="D24" s="6">
        <v>2090</v>
      </c>
      <c r="E24" s="3">
        <v>101</v>
      </c>
      <c r="F24" s="3">
        <v>75</v>
      </c>
      <c r="G24" s="3">
        <v>77</v>
      </c>
      <c r="H24" s="3">
        <v>87</v>
      </c>
      <c r="I24" s="3">
        <v>76</v>
      </c>
      <c r="J24" s="3">
        <v>77</v>
      </c>
      <c r="K24" s="3">
        <v>140</v>
      </c>
      <c r="L24" s="3">
        <v>70</v>
      </c>
      <c r="M24" s="3">
        <v>63</v>
      </c>
      <c r="O24" s="3">
        <f t="shared" si="1"/>
        <v>766</v>
      </c>
      <c r="Q24" s="15">
        <f t="shared" si="2"/>
        <v>85.11111111111111</v>
      </c>
      <c r="S24" s="15">
        <v>85.11111111111111</v>
      </c>
      <c r="T24" s="12">
        <f t="shared" si="0"/>
        <v>1.1865483216382422</v>
      </c>
    </row>
    <row r="25" spans="1:20" ht="15">
      <c r="A25" s="1">
        <v>22</v>
      </c>
      <c r="B25" s="1" t="s">
        <v>55</v>
      </c>
      <c r="C25" s="1" t="s">
        <v>53</v>
      </c>
      <c r="D25" s="6">
        <v>3201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2</v>
      </c>
      <c r="K25" s="3">
        <v>0</v>
      </c>
      <c r="L25" s="3">
        <v>0</v>
      </c>
      <c r="M25" s="3">
        <v>0</v>
      </c>
      <c r="O25" s="3">
        <f t="shared" si="1"/>
        <v>4</v>
      </c>
      <c r="Q25" s="15">
        <f t="shared" si="2"/>
        <v>0.4444444444444444</v>
      </c>
      <c r="S25" s="15">
        <v>0.4444444444444444</v>
      </c>
      <c r="T25" s="12">
        <f t="shared" si="0"/>
        <v>0.006196074786622674</v>
      </c>
    </row>
    <row r="26" spans="1:20" ht="15">
      <c r="A26" s="1">
        <v>23</v>
      </c>
      <c r="B26" s="1" t="s">
        <v>56</v>
      </c>
      <c r="C26" s="1" t="s">
        <v>53</v>
      </c>
      <c r="D26" s="6">
        <v>3050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3">
        <f t="shared" si="1"/>
        <v>0</v>
      </c>
      <c r="Q26" s="15">
        <f t="shared" si="2"/>
        <v>0</v>
      </c>
      <c r="S26" s="15">
        <v>0</v>
      </c>
      <c r="T26" s="12">
        <f t="shared" si="0"/>
        <v>0</v>
      </c>
    </row>
    <row r="27" spans="1:20" ht="15">
      <c r="A27" s="1">
        <v>24</v>
      </c>
      <c r="B27" s="1" t="s">
        <v>57</v>
      </c>
      <c r="C27" s="1" t="s">
        <v>58</v>
      </c>
      <c r="D27" s="6">
        <v>790</v>
      </c>
      <c r="E27" s="3">
        <v>235</v>
      </c>
      <c r="F27" s="3">
        <v>337</v>
      </c>
      <c r="G27" s="3">
        <v>296</v>
      </c>
      <c r="H27" s="3">
        <v>307</v>
      </c>
      <c r="I27" s="3">
        <v>259</v>
      </c>
      <c r="J27" s="3">
        <v>255</v>
      </c>
      <c r="K27" s="3">
        <v>232</v>
      </c>
      <c r="L27" s="3">
        <v>298</v>
      </c>
      <c r="M27" s="3">
        <v>245</v>
      </c>
      <c r="O27" s="3">
        <f t="shared" si="1"/>
        <v>2464</v>
      </c>
      <c r="Q27" s="15">
        <f t="shared" si="2"/>
        <v>273.77777777777777</v>
      </c>
      <c r="S27" s="15">
        <v>273.77777777777777</v>
      </c>
      <c r="T27" s="12">
        <f t="shared" si="0"/>
        <v>3.8167820685595673</v>
      </c>
    </row>
    <row r="28" spans="1:20" ht="15">
      <c r="A28" s="1">
        <v>25</v>
      </c>
      <c r="B28" s="1" t="s">
        <v>59</v>
      </c>
      <c r="C28" s="1" t="s">
        <v>60</v>
      </c>
      <c r="D28" s="6">
        <v>1189</v>
      </c>
      <c r="E28" s="3">
        <v>95</v>
      </c>
      <c r="F28" s="3">
        <v>159</v>
      </c>
      <c r="G28" s="3">
        <v>175</v>
      </c>
      <c r="H28" s="3">
        <v>184</v>
      </c>
      <c r="I28" s="3">
        <v>15</v>
      </c>
      <c r="J28" s="3">
        <v>198</v>
      </c>
      <c r="K28" s="3">
        <v>178</v>
      </c>
      <c r="L28" s="3">
        <v>216</v>
      </c>
      <c r="M28" s="3">
        <v>138</v>
      </c>
      <c r="O28" s="3">
        <f t="shared" si="1"/>
        <v>1358</v>
      </c>
      <c r="Q28" s="15">
        <f t="shared" si="2"/>
        <v>150.88888888888889</v>
      </c>
      <c r="S28" s="15">
        <v>150.88888888888889</v>
      </c>
      <c r="T28" s="12">
        <f t="shared" si="0"/>
        <v>2.103567390058398</v>
      </c>
    </row>
    <row r="29" spans="1:20" ht="15">
      <c r="A29" s="1">
        <v>26</v>
      </c>
      <c r="B29" s="1" t="s">
        <v>59</v>
      </c>
      <c r="C29" s="1" t="s">
        <v>61</v>
      </c>
      <c r="D29" s="6">
        <v>1235</v>
      </c>
      <c r="E29" s="3">
        <v>15</v>
      </c>
      <c r="F29" s="3">
        <v>3</v>
      </c>
      <c r="G29" s="3">
        <v>9</v>
      </c>
      <c r="H29" s="3">
        <v>0</v>
      </c>
      <c r="I29" s="3">
        <v>145</v>
      </c>
      <c r="J29" s="3">
        <v>12</v>
      </c>
      <c r="K29" s="3">
        <v>2</v>
      </c>
      <c r="L29" s="3">
        <v>0</v>
      </c>
      <c r="M29" s="3">
        <v>4</v>
      </c>
      <c r="O29" s="3">
        <f t="shared" si="1"/>
        <v>190</v>
      </c>
      <c r="Q29" s="15">
        <f t="shared" si="2"/>
        <v>21.11111111111111</v>
      </c>
      <c r="S29" s="15">
        <v>21.11111111111111</v>
      </c>
      <c r="T29" s="12">
        <f t="shared" si="0"/>
        <v>0.294313552364577</v>
      </c>
    </row>
    <row r="30" spans="1:20" ht="15">
      <c r="A30" s="1">
        <v>27</v>
      </c>
      <c r="B30" s="1" t="s">
        <v>62</v>
      </c>
      <c r="C30" s="1" t="s">
        <v>16</v>
      </c>
      <c r="D30" s="6">
        <v>2345</v>
      </c>
      <c r="E30" s="3">
        <v>5</v>
      </c>
      <c r="F30" s="3">
        <v>9</v>
      </c>
      <c r="G30" s="3">
        <v>9</v>
      </c>
      <c r="H30" s="3">
        <v>2</v>
      </c>
      <c r="I30" s="3">
        <v>11</v>
      </c>
      <c r="J30" s="3">
        <v>5</v>
      </c>
      <c r="K30" s="3">
        <v>6</v>
      </c>
      <c r="L30" s="3">
        <v>4</v>
      </c>
      <c r="M30" s="3">
        <v>5</v>
      </c>
      <c r="O30" s="3">
        <f t="shared" si="1"/>
        <v>56</v>
      </c>
      <c r="Q30" s="15">
        <f t="shared" si="2"/>
        <v>6.222222222222222</v>
      </c>
      <c r="S30" s="15">
        <v>6.222222222222222</v>
      </c>
      <c r="T30" s="12">
        <f t="shared" si="0"/>
        <v>0.08674504701271746</v>
      </c>
    </row>
    <row r="31" spans="1:20" ht="15">
      <c r="A31" s="1">
        <v>28</v>
      </c>
      <c r="B31" s="1" t="s">
        <v>63</v>
      </c>
      <c r="C31" s="1" t="s">
        <v>64</v>
      </c>
      <c r="D31" s="6">
        <v>720</v>
      </c>
      <c r="E31" s="3">
        <v>60</v>
      </c>
      <c r="F31" s="3">
        <v>83</v>
      </c>
      <c r="G31" s="3">
        <v>37</v>
      </c>
      <c r="H31" s="3">
        <v>105</v>
      </c>
      <c r="I31" s="3">
        <v>102</v>
      </c>
      <c r="J31" s="3">
        <v>38</v>
      </c>
      <c r="K31" s="3">
        <v>38</v>
      </c>
      <c r="L31" s="3">
        <v>37</v>
      </c>
      <c r="M31" s="3">
        <v>46</v>
      </c>
      <c r="O31" s="3">
        <f t="shared" si="1"/>
        <v>546</v>
      </c>
      <c r="Q31" s="15">
        <f t="shared" si="2"/>
        <v>60.666666666666664</v>
      </c>
      <c r="S31" s="15">
        <v>60.666666666666664</v>
      </c>
      <c r="T31" s="12">
        <f t="shared" si="0"/>
        <v>0.845764208373995</v>
      </c>
    </row>
    <row r="32" spans="1:20" ht="15">
      <c r="A32" s="1">
        <v>29</v>
      </c>
      <c r="B32" s="1" t="s">
        <v>65</v>
      </c>
      <c r="C32" s="1" t="s">
        <v>30</v>
      </c>
      <c r="D32" s="6">
        <v>2223</v>
      </c>
      <c r="E32" s="3">
        <v>40</v>
      </c>
      <c r="F32" s="3">
        <v>59</v>
      </c>
      <c r="G32" s="3">
        <v>58</v>
      </c>
      <c r="H32" s="3">
        <v>42</v>
      </c>
      <c r="I32" s="3">
        <v>46</v>
      </c>
      <c r="J32" s="3">
        <v>32</v>
      </c>
      <c r="K32" s="3">
        <v>41</v>
      </c>
      <c r="L32" s="3">
        <v>33</v>
      </c>
      <c r="M32" s="3">
        <v>50</v>
      </c>
      <c r="O32" s="3">
        <f t="shared" si="1"/>
        <v>401</v>
      </c>
      <c r="Q32" s="15">
        <f t="shared" si="2"/>
        <v>44.55555555555556</v>
      </c>
      <c r="S32" s="15">
        <v>44.55555555555556</v>
      </c>
      <c r="T32" s="12">
        <f t="shared" si="0"/>
        <v>0.6211564973589231</v>
      </c>
    </row>
    <row r="33" spans="1:20" ht="15">
      <c r="A33" s="1">
        <v>30</v>
      </c>
      <c r="B33" s="1" t="s">
        <v>66</v>
      </c>
      <c r="C33" s="1" t="s">
        <v>67</v>
      </c>
      <c r="D33" s="6">
        <v>998</v>
      </c>
      <c r="E33" s="3">
        <v>13</v>
      </c>
      <c r="F33" s="3">
        <v>8</v>
      </c>
      <c r="G33" s="3">
        <v>6</v>
      </c>
      <c r="H33" s="3">
        <v>9</v>
      </c>
      <c r="I33" s="3">
        <v>9</v>
      </c>
      <c r="J33" s="3">
        <v>8</v>
      </c>
      <c r="K33" s="3">
        <v>8</v>
      </c>
      <c r="L33" s="3">
        <v>17</v>
      </c>
      <c r="M33" s="3">
        <v>9</v>
      </c>
      <c r="O33" s="3">
        <f t="shared" si="1"/>
        <v>87</v>
      </c>
      <c r="Q33" s="15">
        <f t="shared" si="2"/>
        <v>9.666666666666666</v>
      </c>
      <c r="S33" s="15">
        <v>9.666666666666666</v>
      </c>
      <c r="T33" s="12">
        <f t="shared" si="0"/>
        <v>0.13476462660904318</v>
      </c>
    </row>
    <row r="34" spans="1:20" ht="15">
      <c r="A34" s="1">
        <v>31</v>
      </c>
      <c r="B34" s="1" t="s">
        <v>68</v>
      </c>
      <c r="C34" s="1" t="s">
        <v>69</v>
      </c>
      <c r="D34" s="6">
        <v>1331</v>
      </c>
      <c r="E34" s="3">
        <v>30</v>
      </c>
      <c r="F34" s="3">
        <v>25</v>
      </c>
      <c r="G34" s="3">
        <v>19</v>
      </c>
      <c r="H34" s="3">
        <v>28</v>
      </c>
      <c r="I34" s="3">
        <v>19</v>
      </c>
      <c r="J34" s="3">
        <v>26</v>
      </c>
      <c r="K34" s="3">
        <v>19</v>
      </c>
      <c r="L34" s="3">
        <v>18</v>
      </c>
      <c r="M34" s="3">
        <v>10</v>
      </c>
      <c r="O34" s="3">
        <f t="shared" si="1"/>
        <v>194</v>
      </c>
      <c r="Q34" s="15">
        <f t="shared" si="2"/>
        <v>21.555555555555557</v>
      </c>
      <c r="S34" s="15">
        <v>21.555555555555557</v>
      </c>
      <c r="T34" s="12">
        <f t="shared" si="0"/>
        <v>0.3005096271511997</v>
      </c>
    </row>
    <row r="35" spans="1:20" ht="15">
      <c r="A35" s="1">
        <v>32</v>
      </c>
      <c r="B35" s="1" t="s">
        <v>70</v>
      </c>
      <c r="C35" s="1" t="s">
        <v>71</v>
      </c>
      <c r="D35" s="6">
        <v>3050</v>
      </c>
      <c r="E35" s="3">
        <v>5</v>
      </c>
      <c r="F35" s="3">
        <v>3</v>
      </c>
      <c r="G35" s="3">
        <v>11</v>
      </c>
      <c r="H35" s="3">
        <v>12</v>
      </c>
      <c r="I35" s="3">
        <v>17</v>
      </c>
      <c r="J35" s="3">
        <v>13</v>
      </c>
      <c r="K35" s="3">
        <v>7</v>
      </c>
      <c r="L35" s="3">
        <v>2</v>
      </c>
      <c r="M35" s="3">
        <v>21</v>
      </c>
      <c r="O35" s="3">
        <f t="shared" si="1"/>
        <v>91</v>
      </c>
      <c r="Q35" s="15">
        <f t="shared" si="2"/>
        <v>10.11111111111111</v>
      </c>
      <c r="S35" s="15">
        <v>10.11111111111111</v>
      </c>
      <c r="T35" s="12">
        <f t="shared" si="0"/>
        <v>0.14096070139566585</v>
      </c>
    </row>
    <row r="36" spans="1:20" ht="15">
      <c r="A36" s="1">
        <v>33</v>
      </c>
      <c r="B36" s="1" t="s">
        <v>72</v>
      </c>
      <c r="C36" s="1" t="s">
        <v>71</v>
      </c>
      <c r="D36" s="6">
        <v>1273</v>
      </c>
      <c r="E36" s="3">
        <v>52</v>
      </c>
      <c r="F36" s="3">
        <v>40</v>
      </c>
      <c r="G36" s="3">
        <v>35</v>
      </c>
      <c r="H36" s="3">
        <v>48</v>
      </c>
      <c r="I36" s="3">
        <v>42</v>
      </c>
      <c r="J36" s="3">
        <v>54</v>
      </c>
      <c r="K36" s="3">
        <v>64</v>
      </c>
      <c r="L36" s="3">
        <v>70</v>
      </c>
      <c r="M36" s="3">
        <v>30</v>
      </c>
      <c r="O36" s="3">
        <f t="shared" si="1"/>
        <v>435</v>
      </c>
      <c r="Q36" s="15">
        <f t="shared" si="2"/>
        <v>48.333333333333336</v>
      </c>
      <c r="S36" s="15">
        <v>48.333333333333336</v>
      </c>
      <c r="T36" s="12">
        <f aca="true" t="shared" si="3" ref="T36:T67">S36*100/$S$2</f>
        <v>0.6738231330452159</v>
      </c>
    </row>
    <row r="37" spans="1:20" ht="15">
      <c r="A37" s="1">
        <v>34</v>
      </c>
      <c r="B37" s="1" t="s">
        <v>73</v>
      </c>
      <c r="C37" s="1" t="s">
        <v>71</v>
      </c>
      <c r="D37" s="6">
        <v>1273</v>
      </c>
      <c r="E37" s="3">
        <v>15</v>
      </c>
      <c r="F37" s="3">
        <v>6</v>
      </c>
      <c r="G37" s="3">
        <v>9</v>
      </c>
      <c r="H37" s="3">
        <v>16</v>
      </c>
      <c r="I37" s="3">
        <v>9</v>
      </c>
      <c r="J37" s="3">
        <v>16</v>
      </c>
      <c r="K37" s="3">
        <v>31</v>
      </c>
      <c r="L37" s="3">
        <v>19</v>
      </c>
      <c r="M37" s="3">
        <v>8</v>
      </c>
      <c r="O37" s="3">
        <f t="shared" si="1"/>
        <v>129</v>
      </c>
      <c r="Q37" s="15">
        <f t="shared" si="2"/>
        <v>14.333333333333334</v>
      </c>
      <c r="S37" s="15">
        <v>14.333333333333334</v>
      </c>
      <c r="T37" s="12">
        <f t="shared" si="3"/>
        <v>0.19982341186858127</v>
      </c>
    </row>
    <row r="38" spans="1:20" ht="15">
      <c r="A38" s="1">
        <v>35</v>
      </c>
      <c r="B38" s="1" t="s">
        <v>74</v>
      </c>
      <c r="C38" s="1" t="s">
        <v>75</v>
      </c>
      <c r="D38" s="6">
        <v>3219</v>
      </c>
      <c r="E38" s="3">
        <v>15</v>
      </c>
      <c r="F38" s="3">
        <v>8</v>
      </c>
      <c r="G38" s="3">
        <v>12</v>
      </c>
      <c r="H38" s="3">
        <v>11</v>
      </c>
      <c r="I38" s="3">
        <v>12</v>
      </c>
      <c r="J38" s="3">
        <v>1</v>
      </c>
      <c r="K38" s="3">
        <v>13</v>
      </c>
      <c r="L38" s="3">
        <v>1</v>
      </c>
      <c r="M38" s="3">
        <v>15</v>
      </c>
      <c r="O38" s="3">
        <f t="shared" si="1"/>
        <v>88</v>
      </c>
      <c r="Q38" s="15">
        <f t="shared" si="2"/>
        <v>9.777777777777779</v>
      </c>
      <c r="S38" s="15">
        <v>9.777777777777779</v>
      </c>
      <c r="T38" s="12">
        <f t="shared" si="3"/>
        <v>0.13631364530569884</v>
      </c>
    </row>
    <row r="39" spans="1:20" ht="15">
      <c r="A39" s="1">
        <v>36</v>
      </c>
      <c r="B39" s="1" t="s">
        <v>76</v>
      </c>
      <c r="C39" s="1" t="s">
        <v>75</v>
      </c>
      <c r="D39" s="6">
        <v>3214</v>
      </c>
      <c r="E39" s="3">
        <v>152</v>
      </c>
      <c r="F39" s="3">
        <v>154</v>
      </c>
      <c r="G39" s="3">
        <v>115</v>
      </c>
      <c r="H39" s="3">
        <v>141</v>
      </c>
      <c r="I39" s="3">
        <v>4</v>
      </c>
      <c r="J39" s="3">
        <v>141</v>
      </c>
      <c r="K39" s="3">
        <v>148</v>
      </c>
      <c r="L39" s="3">
        <v>153</v>
      </c>
      <c r="M39" s="3">
        <v>93</v>
      </c>
      <c r="O39" s="3">
        <f t="shared" si="1"/>
        <v>1101</v>
      </c>
      <c r="Q39" s="15">
        <f t="shared" si="2"/>
        <v>122.33333333333333</v>
      </c>
      <c r="S39" s="15">
        <v>122.33333333333333</v>
      </c>
      <c r="T39" s="12">
        <f t="shared" si="3"/>
        <v>1.705469585017891</v>
      </c>
    </row>
    <row r="40" spans="1:20" ht="15">
      <c r="A40" s="1">
        <v>37</v>
      </c>
      <c r="B40" s="1" t="s">
        <v>77</v>
      </c>
      <c r="C40" s="1" t="s">
        <v>75</v>
      </c>
      <c r="D40" s="6">
        <v>3219</v>
      </c>
      <c r="E40" s="3">
        <v>48</v>
      </c>
      <c r="F40" s="3">
        <v>36</v>
      </c>
      <c r="G40" s="3">
        <v>28</v>
      </c>
      <c r="H40" s="3">
        <v>58</v>
      </c>
      <c r="I40" s="3">
        <v>114</v>
      </c>
      <c r="J40" s="3">
        <v>51</v>
      </c>
      <c r="K40" s="3">
        <v>52</v>
      </c>
      <c r="L40" s="3">
        <v>68</v>
      </c>
      <c r="M40" s="14">
        <v>28</v>
      </c>
      <c r="O40" s="3">
        <f t="shared" si="1"/>
        <v>483</v>
      </c>
      <c r="Q40" s="15">
        <f t="shared" si="2"/>
        <v>53.666666666666664</v>
      </c>
      <c r="S40" s="15">
        <v>53.666666666666664</v>
      </c>
      <c r="T40" s="12">
        <f t="shared" si="3"/>
        <v>0.7481760304846878</v>
      </c>
    </row>
    <row r="41" spans="1:20" ht="15">
      <c r="A41" s="1">
        <v>38</v>
      </c>
      <c r="B41" s="1" t="s">
        <v>78</v>
      </c>
      <c r="C41" s="1" t="s">
        <v>75</v>
      </c>
      <c r="D41" s="6">
        <v>3215</v>
      </c>
      <c r="E41" s="3">
        <v>10</v>
      </c>
      <c r="F41" s="3">
        <v>0</v>
      </c>
      <c r="G41" s="3">
        <v>35</v>
      </c>
      <c r="H41" s="3">
        <v>0</v>
      </c>
      <c r="I41" s="3">
        <v>54</v>
      </c>
      <c r="J41" s="3">
        <v>2</v>
      </c>
      <c r="K41" s="3">
        <v>0</v>
      </c>
      <c r="L41" s="3">
        <v>0</v>
      </c>
      <c r="M41" s="3">
        <v>7</v>
      </c>
      <c r="O41" s="3">
        <f t="shared" si="1"/>
        <v>108</v>
      </c>
      <c r="Q41" s="15">
        <f t="shared" si="2"/>
        <v>12</v>
      </c>
      <c r="S41" s="15">
        <v>12</v>
      </c>
      <c r="T41" s="12">
        <f t="shared" si="3"/>
        <v>0.1672940192388122</v>
      </c>
    </row>
    <row r="42" spans="1:20" ht="15">
      <c r="A42" s="1">
        <v>39</v>
      </c>
      <c r="B42" s="1" t="s">
        <v>79</v>
      </c>
      <c r="C42" s="1" t="s">
        <v>80</v>
      </c>
      <c r="D42" s="6">
        <v>5956</v>
      </c>
      <c r="E42" s="3">
        <v>13</v>
      </c>
      <c r="F42" s="3">
        <v>9</v>
      </c>
      <c r="G42" s="3">
        <v>0</v>
      </c>
      <c r="H42" s="3">
        <v>13</v>
      </c>
      <c r="I42" s="3">
        <v>8</v>
      </c>
      <c r="J42" s="3">
        <v>14</v>
      </c>
      <c r="K42" s="3">
        <v>12</v>
      </c>
      <c r="L42" s="3">
        <v>10</v>
      </c>
      <c r="M42" s="3">
        <v>21</v>
      </c>
      <c r="O42" s="3">
        <f t="shared" si="1"/>
        <v>100</v>
      </c>
      <c r="Q42" s="15">
        <f t="shared" si="2"/>
        <v>11.11111111111111</v>
      </c>
      <c r="S42" s="15">
        <v>11.11111111111111</v>
      </c>
      <c r="T42" s="12">
        <f t="shared" si="3"/>
        <v>0.15490186966556685</v>
      </c>
    </row>
    <row r="43" spans="1:20" ht="15">
      <c r="A43" s="1">
        <v>40</v>
      </c>
      <c r="B43" s="1" t="s">
        <v>8</v>
      </c>
      <c r="C43" s="1" t="s">
        <v>9</v>
      </c>
      <c r="D43" s="6">
        <v>3579</v>
      </c>
      <c r="E43" s="3">
        <v>1</v>
      </c>
      <c r="F43" s="3">
        <v>2</v>
      </c>
      <c r="G43" s="3">
        <v>17</v>
      </c>
      <c r="H43" s="3">
        <v>9</v>
      </c>
      <c r="I43" s="3">
        <v>30</v>
      </c>
      <c r="J43" s="3">
        <v>10</v>
      </c>
      <c r="K43" s="3">
        <v>2</v>
      </c>
      <c r="L43" s="3">
        <v>2</v>
      </c>
      <c r="M43" s="3">
        <v>0</v>
      </c>
      <c r="O43" s="3">
        <f t="shared" si="1"/>
        <v>73</v>
      </c>
      <c r="Q43" s="15">
        <f t="shared" si="2"/>
        <v>8.11111111111111</v>
      </c>
      <c r="S43" s="15">
        <v>8.11111111111111</v>
      </c>
      <c r="T43" s="12">
        <f t="shared" si="3"/>
        <v>0.11307836485586381</v>
      </c>
    </row>
    <row r="44" spans="1:20" ht="15">
      <c r="A44" s="1">
        <v>41</v>
      </c>
      <c r="B44" s="1" t="s">
        <v>81</v>
      </c>
      <c r="C44" s="1" t="s">
        <v>82</v>
      </c>
      <c r="D44" s="6">
        <v>1391</v>
      </c>
      <c r="E44" s="3">
        <v>86</v>
      </c>
      <c r="F44" s="3">
        <v>154</v>
      </c>
      <c r="G44" s="3">
        <v>102</v>
      </c>
      <c r="H44" s="3">
        <v>137</v>
      </c>
      <c r="I44" s="3">
        <v>112</v>
      </c>
      <c r="J44" s="3">
        <v>120</v>
      </c>
      <c r="K44" s="3">
        <v>140</v>
      </c>
      <c r="L44" s="3">
        <v>145</v>
      </c>
      <c r="M44" s="3">
        <v>114</v>
      </c>
      <c r="O44" s="3">
        <f t="shared" si="1"/>
        <v>1110</v>
      </c>
      <c r="Q44" s="15">
        <f t="shared" si="2"/>
        <v>123.33333333333333</v>
      </c>
      <c r="S44" s="15">
        <v>123.33333333333333</v>
      </c>
      <c r="T44" s="12">
        <f t="shared" si="3"/>
        <v>1.719410753287792</v>
      </c>
    </row>
    <row r="45" spans="1:20" ht="15">
      <c r="A45" s="1">
        <v>42</v>
      </c>
      <c r="B45" s="1" t="s">
        <v>83</v>
      </c>
      <c r="C45" s="1" t="s">
        <v>85</v>
      </c>
      <c r="D45" s="6">
        <v>1690</v>
      </c>
      <c r="E45" s="3">
        <v>42</v>
      </c>
      <c r="F45" s="3">
        <v>29</v>
      </c>
      <c r="G45" s="3">
        <v>1</v>
      </c>
      <c r="H45" s="3">
        <v>27</v>
      </c>
      <c r="I45" s="3">
        <v>4</v>
      </c>
      <c r="J45" s="3">
        <v>60</v>
      </c>
      <c r="K45" s="3">
        <v>16</v>
      </c>
      <c r="L45" s="3">
        <v>32</v>
      </c>
      <c r="M45" s="3">
        <v>0</v>
      </c>
      <c r="O45" s="3">
        <f t="shared" si="1"/>
        <v>211</v>
      </c>
      <c r="Q45" s="15">
        <f t="shared" si="2"/>
        <v>23.444444444444443</v>
      </c>
      <c r="S45" s="15">
        <v>23.444444444444443</v>
      </c>
      <c r="T45" s="12">
        <f t="shared" si="3"/>
        <v>0.3268429449943461</v>
      </c>
    </row>
    <row r="46" spans="1:20" ht="15">
      <c r="A46" s="1">
        <v>43</v>
      </c>
      <c r="B46" s="1" t="s">
        <v>83</v>
      </c>
      <c r="C46" s="1" t="s">
        <v>84</v>
      </c>
      <c r="D46" s="6">
        <v>1481</v>
      </c>
      <c r="E46" s="3">
        <v>14</v>
      </c>
      <c r="F46" s="3">
        <v>16</v>
      </c>
      <c r="G46" s="3">
        <v>49</v>
      </c>
      <c r="H46" s="3">
        <v>24</v>
      </c>
      <c r="I46" s="3">
        <v>45</v>
      </c>
      <c r="J46" s="3">
        <v>19</v>
      </c>
      <c r="K46" s="3">
        <v>6</v>
      </c>
      <c r="L46" s="3">
        <v>13</v>
      </c>
      <c r="M46" s="3">
        <v>37</v>
      </c>
      <c r="O46" s="3">
        <f t="shared" si="1"/>
        <v>223</v>
      </c>
      <c r="Q46" s="15">
        <f t="shared" si="2"/>
        <v>24.77777777777778</v>
      </c>
      <c r="S46" s="15">
        <v>24.77777777777778</v>
      </c>
      <c r="T46" s="12">
        <f t="shared" si="3"/>
        <v>0.3454311693542141</v>
      </c>
    </row>
    <row r="47" spans="1:20" ht="15">
      <c r="A47" s="1">
        <v>44</v>
      </c>
      <c r="B47" s="1" t="s">
        <v>86</v>
      </c>
      <c r="C47" s="1" t="s">
        <v>87</v>
      </c>
      <c r="D47" s="6">
        <v>1566</v>
      </c>
      <c r="E47" s="3">
        <v>23</v>
      </c>
      <c r="F47" s="3">
        <v>19</v>
      </c>
      <c r="G47" s="3">
        <v>25</v>
      </c>
      <c r="H47" s="3">
        <v>17</v>
      </c>
      <c r="I47" s="3">
        <v>23</v>
      </c>
      <c r="J47" s="3">
        <v>29</v>
      </c>
      <c r="K47" s="3">
        <v>28</v>
      </c>
      <c r="L47" s="3">
        <v>19</v>
      </c>
      <c r="M47" s="3">
        <v>25</v>
      </c>
      <c r="O47" s="3">
        <f t="shared" si="1"/>
        <v>208</v>
      </c>
      <c r="Q47" s="15">
        <f t="shared" si="2"/>
        <v>23.11111111111111</v>
      </c>
      <c r="S47" s="15">
        <v>23.11111111111111</v>
      </c>
      <c r="T47" s="12">
        <f t="shared" si="3"/>
        <v>0.32219588890437906</v>
      </c>
    </row>
    <row r="48" spans="1:20" ht="15">
      <c r="A48" s="1">
        <v>45</v>
      </c>
      <c r="B48" s="1" t="s">
        <v>88</v>
      </c>
      <c r="C48" s="1" t="s">
        <v>30</v>
      </c>
      <c r="D48" s="6">
        <v>3999</v>
      </c>
      <c r="E48" s="3">
        <v>0</v>
      </c>
      <c r="F48" s="3">
        <v>5</v>
      </c>
      <c r="G48" s="3">
        <v>3</v>
      </c>
      <c r="H48" s="3">
        <v>2</v>
      </c>
      <c r="I48" s="3">
        <v>2</v>
      </c>
      <c r="J48" s="3">
        <v>0</v>
      </c>
      <c r="K48" s="3">
        <v>1</v>
      </c>
      <c r="L48" s="3">
        <v>0</v>
      </c>
      <c r="M48" s="3">
        <v>1</v>
      </c>
      <c r="O48" s="3">
        <f t="shared" si="1"/>
        <v>14</v>
      </c>
      <c r="Q48" s="15">
        <f t="shared" si="2"/>
        <v>1.5555555555555556</v>
      </c>
      <c r="S48" s="15">
        <v>1.5555555555555556</v>
      </c>
      <c r="T48" s="12">
        <f t="shared" si="3"/>
        <v>0.021686261753179364</v>
      </c>
    </row>
    <row r="49" spans="1:20" ht="15">
      <c r="A49" s="1">
        <v>46</v>
      </c>
      <c r="B49" s="1" t="s">
        <v>89</v>
      </c>
      <c r="C49" s="1" t="s">
        <v>90</v>
      </c>
      <c r="D49" s="6">
        <v>2010</v>
      </c>
      <c r="E49" s="3">
        <v>64</v>
      </c>
      <c r="F49" s="3">
        <v>32</v>
      </c>
      <c r="G49" s="3">
        <v>30</v>
      </c>
      <c r="H49" s="3">
        <v>30</v>
      </c>
      <c r="I49" s="3">
        <v>28</v>
      </c>
      <c r="J49" s="3">
        <v>71</v>
      </c>
      <c r="K49" s="3">
        <v>67</v>
      </c>
      <c r="L49" s="3">
        <v>10</v>
      </c>
      <c r="M49" s="3">
        <v>33</v>
      </c>
      <c r="O49" s="3">
        <f t="shared" si="1"/>
        <v>365</v>
      </c>
      <c r="Q49" s="15">
        <f t="shared" si="2"/>
        <v>40.55555555555556</v>
      </c>
      <c r="S49" s="15">
        <v>40.55555555555556</v>
      </c>
      <c r="T49" s="12">
        <f t="shared" si="3"/>
        <v>0.5653918242793191</v>
      </c>
    </row>
    <row r="50" spans="1:20" ht="15">
      <c r="A50" s="1">
        <v>47</v>
      </c>
      <c r="B50" s="1" t="s">
        <v>91</v>
      </c>
      <c r="C50" s="1" t="s">
        <v>92</v>
      </c>
      <c r="D50" s="6">
        <v>1930</v>
      </c>
      <c r="E50" s="3">
        <v>26</v>
      </c>
      <c r="F50" s="3">
        <v>32</v>
      </c>
      <c r="G50" s="3">
        <v>16</v>
      </c>
      <c r="H50" s="3">
        <v>19</v>
      </c>
      <c r="I50" s="3">
        <v>14</v>
      </c>
      <c r="J50" s="3">
        <v>16</v>
      </c>
      <c r="K50" s="3">
        <v>64</v>
      </c>
      <c r="L50" s="3">
        <v>46</v>
      </c>
      <c r="M50" s="3">
        <v>13</v>
      </c>
      <c r="O50" s="3">
        <f t="shared" si="1"/>
        <v>246</v>
      </c>
      <c r="Q50" s="15">
        <f t="shared" si="2"/>
        <v>27.333333333333332</v>
      </c>
      <c r="S50" s="15">
        <v>27.333333333333332</v>
      </c>
      <c r="T50" s="12">
        <f t="shared" si="3"/>
        <v>0.3810585993772944</v>
      </c>
    </row>
    <row r="51" spans="1:20" ht="15">
      <c r="A51" s="1">
        <v>48</v>
      </c>
      <c r="B51" s="1" t="s">
        <v>91</v>
      </c>
      <c r="C51" s="1" t="s">
        <v>93</v>
      </c>
      <c r="D51" s="6">
        <v>1260</v>
      </c>
      <c r="E51" s="3">
        <v>80</v>
      </c>
      <c r="F51" s="3">
        <v>67</v>
      </c>
      <c r="G51" s="3">
        <v>59</v>
      </c>
      <c r="H51" s="3">
        <v>80</v>
      </c>
      <c r="I51" s="3">
        <v>54</v>
      </c>
      <c r="J51" s="3">
        <v>86</v>
      </c>
      <c r="K51" s="3">
        <v>66</v>
      </c>
      <c r="L51" s="3">
        <v>36</v>
      </c>
      <c r="M51" s="3">
        <v>73</v>
      </c>
      <c r="O51" s="3">
        <f t="shared" si="1"/>
        <v>601</v>
      </c>
      <c r="Q51" s="15">
        <f t="shared" si="2"/>
        <v>66.77777777777777</v>
      </c>
      <c r="S51" s="15">
        <v>66.77777777777777</v>
      </c>
      <c r="T51" s="12">
        <f t="shared" si="3"/>
        <v>0.9309602366900568</v>
      </c>
    </row>
    <row r="52" spans="1:20" ht="15">
      <c r="A52" s="1">
        <v>49</v>
      </c>
      <c r="B52" s="1" t="s">
        <v>25</v>
      </c>
      <c r="C52" s="1" t="s">
        <v>26</v>
      </c>
      <c r="D52" s="6">
        <v>2825</v>
      </c>
      <c r="E52" s="3">
        <v>63</v>
      </c>
      <c r="F52" s="3">
        <v>30</v>
      </c>
      <c r="G52" s="3">
        <v>96</v>
      </c>
      <c r="H52" s="3">
        <v>31</v>
      </c>
      <c r="I52" s="3">
        <v>119</v>
      </c>
      <c r="J52" s="3">
        <v>27</v>
      </c>
      <c r="K52" s="3">
        <v>79</v>
      </c>
      <c r="L52" s="3">
        <v>26</v>
      </c>
      <c r="M52" s="3">
        <v>81</v>
      </c>
      <c r="O52" s="3">
        <f t="shared" si="1"/>
        <v>552</v>
      </c>
      <c r="Q52" s="15">
        <f t="shared" si="2"/>
        <v>61.333333333333336</v>
      </c>
      <c r="S52" s="15">
        <v>61.333333333333336</v>
      </c>
      <c r="T52" s="12">
        <f t="shared" si="3"/>
        <v>0.8550583205539292</v>
      </c>
    </row>
    <row r="53" spans="1:20" ht="15">
      <c r="A53" s="1">
        <v>50</v>
      </c>
      <c r="B53" s="1" t="s">
        <v>94</v>
      </c>
      <c r="C53" s="1" t="s">
        <v>95</v>
      </c>
      <c r="D53" s="6">
        <v>1770</v>
      </c>
      <c r="E53" s="3">
        <v>91</v>
      </c>
      <c r="F53" s="3">
        <v>86</v>
      </c>
      <c r="G53" s="3">
        <v>104</v>
      </c>
      <c r="H53" s="3">
        <v>83</v>
      </c>
      <c r="I53" s="3">
        <v>112</v>
      </c>
      <c r="J53" s="3">
        <v>104</v>
      </c>
      <c r="K53" s="3">
        <v>122</v>
      </c>
      <c r="L53" s="3">
        <v>82</v>
      </c>
      <c r="M53" s="3">
        <v>104</v>
      </c>
      <c r="O53" s="3">
        <f t="shared" si="1"/>
        <v>888</v>
      </c>
      <c r="Q53" s="15">
        <f t="shared" si="2"/>
        <v>98.66666666666667</v>
      </c>
      <c r="S53" s="15">
        <v>98.66666666666667</v>
      </c>
      <c r="T53" s="12">
        <f t="shared" si="3"/>
        <v>1.375528602630234</v>
      </c>
    </row>
    <row r="54" spans="1:20" ht="15">
      <c r="A54" s="1">
        <v>51</v>
      </c>
      <c r="B54" s="1" t="s">
        <v>96</v>
      </c>
      <c r="C54" s="1" t="s">
        <v>97</v>
      </c>
      <c r="D54" s="6">
        <v>1065</v>
      </c>
      <c r="E54" s="3">
        <v>185</v>
      </c>
      <c r="F54" s="3">
        <v>117</v>
      </c>
      <c r="G54" s="3">
        <v>209</v>
      </c>
      <c r="H54" s="3">
        <v>124</v>
      </c>
      <c r="I54" s="3">
        <v>212</v>
      </c>
      <c r="J54" s="3">
        <v>160</v>
      </c>
      <c r="K54" s="3">
        <v>172</v>
      </c>
      <c r="L54" s="3">
        <v>118</v>
      </c>
      <c r="M54" s="3">
        <v>219</v>
      </c>
      <c r="O54" s="3">
        <f t="shared" si="1"/>
        <v>1516</v>
      </c>
      <c r="Q54" s="15">
        <f t="shared" si="2"/>
        <v>168.44444444444446</v>
      </c>
      <c r="S54" s="15">
        <v>168.44444444444446</v>
      </c>
      <c r="T54" s="12">
        <f t="shared" si="3"/>
        <v>2.348312344129994</v>
      </c>
    </row>
    <row r="55" spans="1:20" ht="15">
      <c r="A55" s="1">
        <v>52</v>
      </c>
      <c r="B55" s="1" t="s">
        <v>98</v>
      </c>
      <c r="C55" s="1" t="s">
        <v>53</v>
      </c>
      <c r="D55" s="6">
        <v>2773</v>
      </c>
      <c r="E55" s="3">
        <v>29</v>
      </c>
      <c r="F55" s="3">
        <v>20</v>
      </c>
      <c r="G55" s="3">
        <v>25</v>
      </c>
      <c r="H55" s="3">
        <v>5</v>
      </c>
      <c r="I55" s="3">
        <v>12</v>
      </c>
      <c r="J55" s="3">
        <v>5</v>
      </c>
      <c r="K55" s="3">
        <v>11</v>
      </c>
      <c r="L55" s="3">
        <v>1</v>
      </c>
      <c r="M55" s="3">
        <v>10</v>
      </c>
      <c r="O55" s="3">
        <f t="shared" si="1"/>
        <v>118</v>
      </c>
      <c r="Q55" s="15">
        <f t="shared" si="2"/>
        <v>13.11111111111111</v>
      </c>
      <c r="S55" s="15">
        <v>13.11111111111111</v>
      </c>
      <c r="T55" s="12">
        <f t="shared" si="3"/>
        <v>0.1827842062053689</v>
      </c>
    </row>
    <row r="56" spans="1:20" ht="15">
      <c r="A56" s="1">
        <v>53</v>
      </c>
      <c r="B56" s="1" t="s">
        <v>99</v>
      </c>
      <c r="C56" s="1" t="s">
        <v>100</v>
      </c>
      <c r="D56" s="6">
        <v>999</v>
      </c>
      <c r="E56" s="3">
        <v>16</v>
      </c>
      <c r="F56" s="3">
        <v>35</v>
      </c>
      <c r="G56" s="3">
        <v>36</v>
      </c>
      <c r="H56" s="3">
        <v>41</v>
      </c>
      <c r="I56" s="3">
        <v>39</v>
      </c>
      <c r="J56" s="3">
        <v>62</v>
      </c>
      <c r="K56" s="3">
        <v>34</v>
      </c>
      <c r="L56" s="3">
        <v>24</v>
      </c>
      <c r="M56" s="3">
        <v>37</v>
      </c>
      <c r="O56" s="3">
        <f t="shared" si="1"/>
        <v>324</v>
      </c>
      <c r="Q56" s="15">
        <f t="shared" si="2"/>
        <v>36</v>
      </c>
      <c r="S56" s="15">
        <v>36</v>
      </c>
      <c r="T56" s="12">
        <f t="shared" si="3"/>
        <v>0.5018820577164367</v>
      </c>
    </row>
    <row r="57" spans="1:20" ht="15">
      <c r="A57" s="1">
        <v>54</v>
      </c>
      <c r="B57" s="1" t="s">
        <v>101</v>
      </c>
      <c r="C57" s="1" t="s">
        <v>102</v>
      </c>
      <c r="D57" s="6">
        <v>2750</v>
      </c>
      <c r="E57" s="3">
        <v>2</v>
      </c>
      <c r="F57" s="3">
        <v>9</v>
      </c>
      <c r="G57" s="3">
        <v>7</v>
      </c>
      <c r="H57" s="3">
        <v>11</v>
      </c>
      <c r="I57" s="3">
        <v>9</v>
      </c>
      <c r="J57" s="3">
        <v>2</v>
      </c>
      <c r="K57" s="3">
        <v>9</v>
      </c>
      <c r="L57" s="3">
        <v>1</v>
      </c>
      <c r="M57" s="3">
        <v>6</v>
      </c>
      <c r="O57" s="3">
        <f t="shared" si="1"/>
        <v>56</v>
      </c>
      <c r="Q57" s="15">
        <f t="shared" si="2"/>
        <v>6.222222222222222</v>
      </c>
      <c r="S57" s="15">
        <v>6.222222222222222</v>
      </c>
      <c r="T57" s="12">
        <f t="shared" si="3"/>
        <v>0.08674504701271746</v>
      </c>
    </row>
    <row r="58" spans="1:20" ht="15">
      <c r="A58" s="1">
        <v>55</v>
      </c>
      <c r="B58" s="1" t="s">
        <v>27</v>
      </c>
      <c r="C58" s="1" t="s">
        <v>28</v>
      </c>
      <c r="D58" s="6">
        <v>1530</v>
      </c>
      <c r="E58" s="3">
        <v>22</v>
      </c>
      <c r="F58" s="3">
        <v>19</v>
      </c>
      <c r="G58" s="3">
        <v>11</v>
      </c>
      <c r="H58" s="3">
        <v>35</v>
      </c>
      <c r="I58" s="3">
        <v>29</v>
      </c>
      <c r="J58" s="3">
        <v>29</v>
      </c>
      <c r="K58" s="3">
        <v>21</v>
      </c>
      <c r="L58" s="3">
        <v>13</v>
      </c>
      <c r="M58" s="3">
        <v>9</v>
      </c>
      <c r="O58" s="3">
        <f t="shared" si="1"/>
        <v>188</v>
      </c>
      <c r="Q58" s="15">
        <f t="shared" si="2"/>
        <v>20.88888888888889</v>
      </c>
      <c r="S58" s="15">
        <v>20.88888888888889</v>
      </c>
      <c r="T58" s="12">
        <f t="shared" si="3"/>
        <v>0.29121551497126574</v>
      </c>
    </row>
    <row r="59" spans="1:20" ht="15">
      <c r="A59" s="1">
        <v>56</v>
      </c>
      <c r="B59" s="1" t="s">
        <v>103</v>
      </c>
      <c r="C59" s="1" t="s">
        <v>30</v>
      </c>
      <c r="D59" s="6">
        <v>4890</v>
      </c>
      <c r="E59" s="3">
        <v>2</v>
      </c>
      <c r="F59" s="3">
        <v>1</v>
      </c>
      <c r="G59" s="3">
        <v>0</v>
      </c>
      <c r="H59" s="3">
        <v>1</v>
      </c>
      <c r="I59" s="3">
        <v>0</v>
      </c>
      <c r="J59" s="3">
        <v>0</v>
      </c>
      <c r="K59" s="3">
        <v>2</v>
      </c>
      <c r="L59" s="3">
        <v>2</v>
      </c>
      <c r="M59" s="3">
        <v>1</v>
      </c>
      <c r="O59" s="3">
        <f t="shared" si="1"/>
        <v>9</v>
      </c>
      <c r="Q59" s="15">
        <f t="shared" si="2"/>
        <v>1</v>
      </c>
      <c r="S59" s="15">
        <v>1</v>
      </c>
      <c r="T59" s="12">
        <f t="shared" si="3"/>
        <v>0.013941168269901019</v>
      </c>
    </row>
    <row r="60" spans="1:20" ht="15">
      <c r="A60" s="1">
        <v>57</v>
      </c>
      <c r="B60" s="1" t="s">
        <v>104</v>
      </c>
      <c r="C60" s="1" t="s">
        <v>64</v>
      </c>
      <c r="D60" s="6">
        <v>7093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3</v>
      </c>
      <c r="M60" s="3">
        <v>0</v>
      </c>
      <c r="O60" s="3">
        <f t="shared" si="1"/>
        <v>4</v>
      </c>
      <c r="Q60" s="15">
        <f t="shared" si="2"/>
        <v>0.4444444444444444</v>
      </c>
      <c r="S60" s="15">
        <v>0.4444444444444444</v>
      </c>
      <c r="T60" s="12">
        <f t="shared" si="3"/>
        <v>0.006196074786622674</v>
      </c>
    </row>
    <row r="61" spans="1:20" ht="15">
      <c r="A61" s="1">
        <v>58</v>
      </c>
      <c r="B61" s="1" t="s">
        <v>105</v>
      </c>
      <c r="C61" s="1" t="s">
        <v>64</v>
      </c>
      <c r="D61" s="6">
        <v>11950</v>
      </c>
      <c r="E61" s="3">
        <v>0</v>
      </c>
      <c r="F61" s="3">
        <v>0</v>
      </c>
      <c r="G61" s="3">
        <v>2</v>
      </c>
      <c r="H61" s="3">
        <v>0</v>
      </c>
      <c r="I61" s="3">
        <v>2</v>
      </c>
      <c r="J61" s="3">
        <v>1</v>
      </c>
      <c r="K61" s="3">
        <v>0</v>
      </c>
      <c r="L61" s="3">
        <v>1</v>
      </c>
      <c r="M61" s="3">
        <v>1</v>
      </c>
      <c r="O61" s="3">
        <f t="shared" si="1"/>
        <v>7</v>
      </c>
      <c r="Q61" s="15">
        <f t="shared" si="2"/>
        <v>0.7777777777777778</v>
      </c>
      <c r="S61" s="15">
        <v>0.7777777777777778</v>
      </c>
      <c r="T61" s="12">
        <f t="shared" si="3"/>
        <v>0.010843130876589682</v>
      </c>
    </row>
    <row r="62" spans="1:20" ht="15">
      <c r="A62" s="1">
        <v>59</v>
      </c>
      <c r="B62" s="1" t="s">
        <v>106</v>
      </c>
      <c r="C62" s="1" t="s">
        <v>64</v>
      </c>
      <c r="D62" s="6">
        <v>10050</v>
      </c>
      <c r="E62" s="3">
        <v>0</v>
      </c>
      <c r="F62" s="3">
        <v>3</v>
      </c>
      <c r="G62" s="3">
        <v>0</v>
      </c>
      <c r="H62" s="3">
        <v>2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O62" s="3">
        <f t="shared" si="1"/>
        <v>6</v>
      </c>
      <c r="Q62" s="15">
        <f t="shared" si="2"/>
        <v>0.6666666666666666</v>
      </c>
      <c r="S62" s="15">
        <v>0.6666666666666666</v>
      </c>
      <c r="T62" s="12">
        <f t="shared" si="3"/>
        <v>0.00929411217993401</v>
      </c>
    </row>
    <row r="63" spans="1:20" ht="15">
      <c r="A63" s="1">
        <v>60</v>
      </c>
      <c r="B63" s="1" t="s">
        <v>107</v>
      </c>
      <c r="C63" s="1" t="s">
        <v>30</v>
      </c>
      <c r="D63" s="6">
        <v>4444</v>
      </c>
      <c r="E63" s="3">
        <v>11</v>
      </c>
      <c r="F63" s="3">
        <v>3</v>
      </c>
      <c r="G63" s="3">
        <v>2</v>
      </c>
      <c r="H63" s="3">
        <v>0</v>
      </c>
      <c r="I63" s="3">
        <v>2</v>
      </c>
      <c r="J63" s="3">
        <v>3</v>
      </c>
      <c r="K63" s="3">
        <v>2</v>
      </c>
      <c r="L63" s="3">
        <v>4</v>
      </c>
      <c r="M63" s="3">
        <v>3</v>
      </c>
      <c r="O63" s="3">
        <f t="shared" si="1"/>
        <v>30</v>
      </c>
      <c r="Q63" s="15">
        <f t="shared" si="2"/>
        <v>3.3333333333333335</v>
      </c>
      <c r="S63" s="15">
        <v>3.3333333333333335</v>
      </c>
      <c r="T63" s="12">
        <f t="shared" si="3"/>
        <v>0.04647056089967006</v>
      </c>
    </row>
    <row r="64" spans="1:20" ht="15">
      <c r="A64" s="1">
        <v>61</v>
      </c>
      <c r="B64" s="1" t="s">
        <v>108</v>
      </c>
      <c r="C64" s="1" t="s">
        <v>109</v>
      </c>
      <c r="D64" s="6">
        <v>4884</v>
      </c>
      <c r="E64" s="3">
        <v>2</v>
      </c>
      <c r="F64" s="3">
        <v>1</v>
      </c>
      <c r="G64" s="3">
        <v>4</v>
      </c>
      <c r="H64" s="3">
        <v>4</v>
      </c>
      <c r="I64" s="3">
        <v>6</v>
      </c>
      <c r="J64" s="3">
        <v>3</v>
      </c>
      <c r="K64" s="3">
        <v>0</v>
      </c>
      <c r="L64" s="3">
        <v>3</v>
      </c>
      <c r="M64" s="3">
        <v>11</v>
      </c>
      <c r="O64" s="3">
        <f t="shared" si="1"/>
        <v>34</v>
      </c>
      <c r="Q64" s="15">
        <f t="shared" si="2"/>
        <v>3.7777777777777777</v>
      </c>
      <c r="S64" s="15">
        <v>3.7777777777777777</v>
      </c>
      <c r="T64" s="12">
        <f t="shared" si="3"/>
        <v>0.052666635686292734</v>
      </c>
    </row>
    <row r="65" spans="1:20" ht="15">
      <c r="A65" s="1">
        <v>62</v>
      </c>
      <c r="B65" s="1" t="s">
        <v>110</v>
      </c>
      <c r="C65" s="1" t="s">
        <v>111</v>
      </c>
      <c r="D65" s="6">
        <v>4890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1</v>
      </c>
      <c r="K65" s="3">
        <v>1</v>
      </c>
      <c r="L65" s="3">
        <v>1</v>
      </c>
      <c r="M65" s="3">
        <v>1</v>
      </c>
      <c r="O65" s="3">
        <f t="shared" si="1"/>
        <v>5</v>
      </c>
      <c r="Q65" s="15">
        <f t="shared" si="2"/>
        <v>0.5555555555555556</v>
      </c>
      <c r="S65" s="15">
        <v>0.5555555555555556</v>
      </c>
      <c r="T65" s="12">
        <f t="shared" si="3"/>
        <v>0.007745093483278343</v>
      </c>
    </row>
    <row r="66" spans="1:20" ht="15">
      <c r="A66" s="1">
        <v>63</v>
      </c>
      <c r="B66" s="1" t="s">
        <v>112</v>
      </c>
      <c r="C66" s="1" t="s">
        <v>113</v>
      </c>
      <c r="D66" s="6">
        <v>2470</v>
      </c>
      <c r="E66" s="3">
        <v>23</v>
      </c>
      <c r="F66" s="3">
        <v>17</v>
      </c>
      <c r="G66" s="3">
        <v>17</v>
      </c>
      <c r="H66" s="3">
        <v>22</v>
      </c>
      <c r="I66" s="3">
        <v>20</v>
      </c>
      <c r="J66" s="3">
        <v>20</v>
      </c>
      <c r="K66" s="3">
        <v>25</v>
      </c>
      <c r="L66" s="3">
        <v>12</v>
      </c>
      <c r="M66" s="3">
        <v>7</v>
      </c>
      <c r="O66" s="3">
        <f t="shared" si="1"/>
        <v>163</v>
      </c>
      <c r="Q66" s="15">
        <f t="shared" si="2"/>
        <v>18.11111111111111</v>
      </c>
      <c r="S66" s="15">
        <v>18.11111111111111</v>
      </c>
      <c r="T66" s="12">
        <f t="shared" si="3"/>
        <v>0.252490047554874</v>
      </c>
    </row>
    <row r="67" spans="1:20" ht="15">
      <c r="A67" s="1">
        <v>64</v>
      </c>
      <c r="B67" s="1" t="s">
        <v>114</v>
      </c>
      <c r="C67" s="1" t="s">
        <v>64</v>
      </c>
      <c r="D67" s="6">
        <v>390</v>
      </c>
      <c r="E67" s="3">
        <v>38</v>
      </c>
      <c r="F67" s="3">
        <v>45</v>
      </c>
      <c r="G67" s="3">
        <v>23</v>
      </c>
      <c r="H67" s="3">
        <v>35</v>
      </c>
      <c r="I67" s="3">
        <v>24</v>
      </c>
      <c r="J67" s="3">
        <v>20</v>
      </c>
      <c r="K67" s="3">
        <v>5</v>
      </c>
      <c r="L67" s="3">
        <v>11</v>
      </c>
      <c r="M67" s="3">
        <v>19</v>
      </c>
      <c r="O67" s="3">
        <f t="shared" si="1"/>
        <v>220</v>
      </c>
      <c r="Q67" s="15">
        <f t="shared" si="2"/>
        <v>24.444444444444443</v>
      </c>
      <c r="S67" s="15">
        <v>24.444444444444443</v>
      </c>
      <c r="T67" s="12">
        <f t="shared" si="3"/>
        <v>0.34078411326424707</v>
      </c>
    </row>
    <row r="68" spans="1:20" ht="15">
      <c r="A68" s="1">
        <v>65</v>
      </c>
      <c r="B68" s="1" t="s">
        <v>115</v>
      </c>
      <c r="C68" s="1" t="s">
        <v>16</v>
      </c>
      <c r="D68" s="6">
        <v>3071</v>
      </c>
      <c r="E68" s="3">
        <v>5</v>
      </c>
      <c r="F68" s="3">
        <v>7</v>
      </c>
      <c r="G68" s="3">
        <v>9</v>
      </c>
      <c r="H68" s="3">
        <v>13</v>
      </c>
      <c r="I68" s="3">
        <v>28</v>
      </c>
      <c r="J68" s="3">
        <v>0</v>
      </c>
      <c r="K68" s="3">
        <v>10</v>
      </c>
      <c r="L68" s="3">
        <v>3</v>
      </c>
      <c r="M68" s="3">
        <v>15</v>
      </c>
      <c r="O68" s="3">
        <f t="shared" si="1"/>
        <v>90</v>
      </c>
      <c r="Q68" s="15">
        <f t="shared" si="2"/>
        <v>10</v>
      </c>
      <c r="S68" s="15">
        <v>10</v>
      </c>
      <c r="T68" s="12">
        <f aca="true" t="shared" si="4" ref="T68:T99">S68*100/$S$2</f>
        <v>0.13941168269901016</v>
      </c>
    </row>
    <row r="69" spans="1:20" ht="15">
      <c r="A69" s="1">
        <v>66</v>
      </c>
      <c r="B69" s="1" t="s">
        <v>116</v>
      </c>
      <c r="C69" s="1" t="s">
        <v>117</v>
      </c>
      <c r="D69" s="6">
        <v>2480</v>
      </c>
      <c r="E69" s="3">
        <v>47</v>
      </c>
      <c r="F69" s="3">
        <v>27</v>
      </c>
      <c r="G69" s="3">
        <v>27</v>
      </c>
      <c r="H69" s="3">
        <v>21</v>
      </c>
      <c r="I69" s="3">
        <v>38</v>
      </c>
      <c r="J69" s="3">
        <v>48</v>
      </c>
      <c r="K69" s="3">
        <v>36</v>
      </c>
      <c r="L69" s="3">
        <v>33</v>
      </c>
      <c r="M69" s="3">
        <v>32</v>
      </c>
      <c r="O69" s="3">
        <f aca="true" t="shared" si="5" ref="O69:O92">SUM(E69:M69)</f>
        <v>309</v>
      </c>
      <c r="Q69" s="15">
        <f aca="true" t="shared" si="6" ref="Q69:Q96">AVERAGE(E69:M69)</f>
        <v>34.333333333333336</v>
      </c>
      <c r="S69" s="15">
        <v>34.333333333333336</v>
      </c>
      <c r="T69" s="12">
        <f t="shared" si="4"/>
        <v>0.47864677726660165</v>
      </c>
    </row>
    <row r="70" spans="1:20" ht="15">
      <c r="A70" s="1">
        <v>67</v>
      </c>
      <c r="B70" s="1" t="s">
        <v>118</v>
      </c>
      <c r="C70" s="1" t="s">
        <v>67</v>
      </c>
      <c r="D70" s="6">
        <v>5550</v>
      </c>
      <c r="E70" s="3">
        <v>2</v>
      </c>
      <c r="F70" s="3">
        <v>2</v>
      </c>
      <c r="G70" s="3">
        <v>1468</v>
      </c>
      <c r="H70" s="3">
        <v>1</v>
      </c>
      <c r="I70" s="3">
        <v>1267</v>
      </c>
      <c r="J70" s="3">
        <v>2</v>
      </c>
      <c r="K70" s="3">
        <v>1</v>
      </c>
      <c r="L70" s="3">
        <v>2</v>
      </c>
      <c r="M70" s="3">
        <v>0</v>
      </c>
      <c r="O70" s="3">
        <f t="shared" si="5"/>
        <v>2745</v>
      </c>
      <c r="Q70" s="15">
        <f t="shared" si="6"/>
        <v>305</v>
      </c>
      <c r="S70" s="15">
        <v>305</v>
      </c>
      <c r="T70" s="12">
        <f t="shared" si="4"/>
        <v>4.2520563223198105</v>
      </c>
    </row>
    <row r="71" spans="1:20" ht="15">
      <c r="A71" s="1">
        <v>68</v>
      </c>
      <c r="B71" s="1" t="s">
        <v>119</v>
      </c>
      <c r="C71" s="1" t="s">
        <v>120</v>
      </c>
      <c r="D71" s="6">
        <v>991</v>
      </c>
      <c r="E71" s="3">
        <v>670</v>
      </c>
      <c r="F71" s="3">
        <v>430</v>
      </c>
      <c r="G71" s="3">
        <v>23</v>
      </c>
      <c r="H71" s="3">
        <v>743</v>
      </c>
      <c r="I71" s="3">
        <v>18</v>
      </c>
      <c r="J71" s="3">
        <v>837</v>
      </c>
      <c r="K71" s="3">
        <v>426</v>
      </c>
      <c r="L71" s="3">
        <v>535</v>
      </c>
      <c r="M71" s="3">
        <v>1049</v>
      </c>
      <c r="O71" s="3">
        <f t="shared" si="5"/>
        <v>4731</v>
      </c>
      <c r="Q71" s="15">
        <f t="shared" si="6"/>
        <v>525.6666666666666</v>
      </c>
      <c r="S71" s="15">
        <v>525.6666666666666</v>
      </c>
      <c r="T71" s="12">
        <f t="shared" si="4"/>
        <v>7.3284074538779675</v>
      </c>
    </row>
    <row r="72" spans="1:20" ht="15">
      <c r="A72" s="1">
        <v>69</v>
      </c>
      <c r="B72" s="1" t="s">
        <v>10</v>
      </c>
      <c r="C72" s="1" t="s">
        <v>11</v>
      </c>
      <c r="D72" s="6">
        <v>15396</v>
      </c>
      <c r="E72" s="3">
        <v>24</v>
      </c>
      <c r="F72" s="3">
        <v>12</v>
      </c>
      <c r="G72" s="3">
        <v>85</v>
      </c>
      <c r="H72" s="3">
        <v>18</v>
      </c>
      <c r="I72" s="3">
        <v>95</v>
      </c>
      <c r="J72" s="3">
        <v>18</v>
      </c>
      <c r="K72" s="3">
        <v>10</v>
      </c>
      <c r="L72" s="3">
        <v>25</v>
      </c>
      <c r="M72" s="3">
        <v>24</v>
      </c>
      <c r="O72" s="3">
        <f t="shared" si="5"/>
        <v>311</v>
      </c>
      <c r="Q72" s="15">
        <f t="shared" si="6"/>
        <v>34.55555555555556</v>
      </c>
      <c r="S72" s="15">
        <v>34.55555555555556</v>
      </c>
      <c r="T72" s="12">
        <f t="shared" si="4"/>
        <v>0.481744814659913</v>
      </c>
    </row>
    <row r="73" spans="1:20" ht="15">
      <c r="A73" s="1">
        <v>70</v>
      </c>
      <c r="B73" s="1" t="s">
        <v>12</v>
      </c>
      <c r="C73" s="1" t="s">
        <v>13</v>
      </c>
      <c r="D73" s="6">
        <v>8654</v>
      </c>
      <c r="E73" s="3">
        <v>54</v>
      </c>
      <c r="F73" s="3">
        <v>62</v>
      </c>
      <c r="G73" s="3">
        <v>10</v>
      </c>
      <c r="H73" s="3">
        <v>111</v>
      </c>
      <c r="I73" s="3">
        <v>19</v>
      </c>
      <c r="J73" s="3">
        <v>88</v>
      </c>
      <c r="K73" s="3">
        <v>74</v>
      </c>
      <c r="L73" s="3">
        <v>78</v>
      </c>
      <c r="M73" s="3">
        <v>72</v>
      </c>
      <c r="O73" s="3">
        <f t="shared" si="5"/>
        <v>568</v>
      </c>
      <c r="Q73" s="15">
        <f t="shared" si="6"/>
        <v>63.111111111111114</v>
      </c>
      <c r="S73" s="15">
        <v>63.111111111111114</v>
      </c>
      <c r="T73" s="12">
        <f t="shared" si="4"/>
        <v>0.8798426197004198</v>
      </c>
    </row>
    <row r="74" spans="1:20" ht="15">
      <c r="A74" s="1">
        <v>71</v>
      </c>
      <c r="B74" s="1" t="s">
        <v>142</v>
      </c>
      <c r="C74" s="1" t="s">
        <v>14</v>
      </c>
      <c r="D74" s="6">
        <v>430</v>
      </c>
      <c r="E74" s="3">
        <v>7</v>
      </c>
      <c r="F74" s="3">
        <v>15</v>
      </c>
      <c r="G74" s="3">
        <v>0</v>
      </c>
      <c r="H74" s="3">
        <v>0</v>
      </c>
      <c r="I74" s="3">
        <v>0</v>
      </c>
      <c r="J74" s="3">
        <v>5</v>
      </c>
      <c r="K74" s="3">
        <v>55</v>
      </c>
      <c r="L74" s="3">
        <v>0</v>
      </c>
      <c r="M74" s="3">
        <v>7</v>
      </c>
      <c r="O74" s="3">
        <f t="shared" si="5"/>
        <v>89</v>
      </c>
      <c r="Q74" s="15">
        <f t="shared" si="6"/>
        <v>9.88888888888889</v>
      </c>
      <c r="S74" s="15">
        <v>9.88888888888889</v>
      </c>
      <c r="T74" s="12">
        <f t="shared" si="4"/>
        <v>0.1378626640023545</v>
      </c>
    </row>
    <row r="75" spans="1:20" ht="15">
      <c r="A75" s="1">
        <v>72</v>
      </c>
      <c r="B75" s="1" t="s">
        <v>15</v>
      </c>
      <c r="C75" s="1" t="s">
        <v>16</v>
      </c>
      <c r="D75" s="6">
        <v>2050</v>
      </c>
      <c r="E75" s="3">
        <v>20</v>
      </c>
      <c r="F75" s="3">
        <v>6</v>
      </c>
      <c r="G75" s="3">
        <v>7</v>
      </c>
      <c r="H75" s="3">
        <v>80</v>
      </c>
      <c r="I75" s="3">
        <v>0</v>
      </c>
      <c r="J75" s="3">
        <v>30</v>
      </c>
      <c r="K75" s="3">
        <v>22</v>
      </c>
      <c r="L75" s="3">
        <v>11</v>
      </c>
      <c r="M75" s="3">
        <v>1</v>
      </c>
      <c r="O75" s="3">
        <f t="shared" si="5"/>
        <v>177</v>
      </c>
      <c r="Q75" s="15">
        <f t="shared" si="6"/>
        <v>19.666666666666668</v>
      </c>
      <c r="S75" s="15">
        <v>19.666666666666668</v>
      </c>
      <c r="T75" s="12">
        <f t="shared" si="4"/>
        <v>0.27417630930805337</v>
      </c>
    </row>
    <row r="76" spans="1:20" s="7" customFormat="1" ht="15">
      <c r="A76" s="5">
        <v>73</v>
      </c>
      <c r="B76" s="5" t="s">
        <v>121</v>
      </c>
      <c r="C76" s="5" t="s">
        <v>122</v>
      </c>
      <c r="D76" s="10">
        <v>3212</v>
      </c>
      <c r="E76" s="14">
        <v>4</v>
      </c>
      <c r="F76" s="14">
        <v>11</v>
      </c>
      <c r="G76" s="14">
        <v>1</v>
      </c>
      <c r="H76" s="14">
        <v>6</v>
      </c>
      <c r="I76" s="14">
        <v>1</v>
      </c>
      <c r="J76" s="14">
        <v>2</v>
      </c>
      <c r="K76" s="14">
        <v>0</v>
      </c>
      <c r="L76" s="14">
        <v>0</v>
      </c>
      <c r="M76" s="14">
        <v>2</v>
      </c>
      <c r="O76" s="14">
        <f t="shared" si="5"/>
        <v>27</v>
      </c>
      <c r="Q76" s="16">
        <f t="shared" si="6"/>
        <v>3</v>
      </c>
      <c r="S76" s="16">
        <v>3</v>
      </c>
      <c r="T76" s="13">
        <f t="shared" si="4"/>
        <v>0.04182350480970305</v>
      </c>
    </row>
    <row r="77" spans="1:20" ht="15">
      <c r="A77" s="1">
        <v>74</v>
      </c>
      <c r="B77" s="1" t="s">
        <v>123</v>
      </c>
      <c r="C77" s="1" t="s">
        <v>30</v>
      </c>
      <c r="D77" s="6">
        <v>4322</v>
      </c>
      <c r="E77" s="3">
        <v>0</v>
      </c>
      <c r="F77" s="3">
        <v>0</v>
      </c>
      <c r="G77" s="3">
        <v>2</v>
      </c>
      <c r="H77" s="3">
        <v>8</v>
      </c>
      <c r="I77" s="3">
        <v>3</v>
      </c>
      <c r="J77" s="3">
        <v>0</v>
      </c>
      <c r="K77" s="3">
        <v>0</v>
      </c>
      <c r="L77" s="3">
        <v>0</v>
      </c>
      <c r="M77" s="3">
        <v>0</v>
      </c>
      <c r="O77" s="3">
        <f t="shared" si="5"/>
        <v>13</v>
      </c>
      <c r="Q77" s="15">
        <f t="shared" si="6"/>
        <v>1.4444444444444444</v>
      </c>
      <c r="S77" s="15">
        <v>1.4444444444444444</v>
      </c>
      <c r="T77" s="12">
        <f t="shared" si="4"/>
        <v>0.02013724305652369</v>
      </c>
    </row>
    <row r="78" spans="1:20" ht="15">
      <c r="A78" s="1">
        <v>75</v>
      </c>
      <c r="B78" s="1" t="s">
        <v>124</v>
      </c>
      <c r="C78" s="1" t="s">
        <v>125</v>
      </c>
      <c r="D78" s="6">
        <v>2550</v>
      </c>
      <c r="E78" s="3">
        <v>0</v>
      </c>
      <c r="F78" s="3">
        <v>0</v>
      </c>
      <c r="G78" s="3">
        <v>0</v>
      </c>
      <c r="H78" s="3">
        <v>0</v>
      </c>
      <c r="I78" s="3">
        <v>6</v>
      </c>
      <c r="J78" s="3">
        <v>0</v>
      </c>
      <c r="K78" s="3">
        <v>0</v>
      </c>
      <c r="L78" s="3">
        <v>0</v>
      </c>
      <c r="M78" s="3">
        <v>0</v>
      </c>
      <c r="O78" s="3">
        <f t="shared" si="5"/>
        <v>6</v>
      </c>
      <c r="Q78" s="15">
        <f t="shared" si="6"/>
        <v>0.6666666666666666</v>
      </c>
      <c r="S78" s="15">
        <v>0.6666666666666666</v>
      </c>
      <c r="T78" s="12">
        <f t="shared" si="4"/>
        <v>0.00929411217993401</v>
      </c>
    </row>
    <row r="79" spans="1:20" ht="15">
      <c r="A79" s="1">
        <v>76</v>
      </c>
      <c r="B79" s="1" t="s">
        <v>126</v>
      </c>
      <c r="C79" s="1" t="s">
        <v>125</v>
      </c>
      <c r="D79" s="6">
        <v>4570</v>
      </c>
      <c r="E79" s="3">
        <v>0</v>
      </c>
      <c r="F79" s="3">
        <v>0</v>
      </c>
      <c r="G79" s="3">
        <v>12</v>
      </c>
      <c r="H79" s="3">
        <v>0</v>
      </c>
      <c r="I79" s="3">
        <v>21</v>
      </c>
      <c r="J79" s="3">
        <v>0</v>
      </c>
      <c r="K79" s="3">
        <v>1</v>
      </c>
      <c r="L79" s="3">
        <v>1</v>
      </c>
      <c r="M79" s="3">
        <v>0</v>
      </c>
      <c r="O79" s="3">
        <f t="shared" si="5"/>
        <v>35</v>
      </c>
      <c r="Q79" s="15">
        <f t="shared" si="6"/>
        <v>3.888888888888889</v>
      </c>
      <c r="S79" s="15">
        <v>3.888888888888889</v>
      </c>
      <c r="T79" s="12">
        <f t="shared" si="4"/>
        <v>0.0542156543829484</v>
      </c>
    </row>
    <row r="80" spans="1:20" ht="15">
      <c r="A80" s="1">
        <v>77</v>
      </c>
      <c r="B80" s="1" t="s">
        <v>127</v>
      </c>
      <c r="C80" s="1" t="s">
        <v>125</v>
      </c>
      <c r="D80" s="6">
        <v>5900</v>
      </c>
      <c r="E80" s="3">
        <v>0</v>
      </c>
      <c r="F80" s="3">
        <v>0</v>
      </c>
      <c r="G80" s="3">
        <v>20</v>
      </c>
      <c r="H80" s="3">
        <v>3</v>
      </c>
      <c r="I80" s="3">
        <v>32</v>
      </c>
      <c r="J80" s="3">
        <v>2</v>
      </c>
      <c r="K80" s="3">
        <v>9</v>
      </c>
      <c r="L80" s="3">
        <v>0</v>
      </c>
      <c r="M80" s="3"/>
      <c r="O80" s="3">
        <f t="shared" si="5"/>
        <v>66</v>
      </c>
      <c r="Q80" s="15">
        <f t="shared" si="6"/>
        <v>8.25</v>
      </c>
      <c r="S80" s="15">
        <v>8.25</v>
      </c>
      <c r="T80" s="12">
        <f t="shared" si="4"/>
        <v>0.1150146382266834</v>
      </c>
    </row>
    <row r="81" spans="1:20" ht="15">
      <c r="A81" s="1">
        <v>78</v>
      </c>
      <c r="B81" s="1" t="s">
        <v>128</v>
      </c>
      <c r="C81" s="1" t="s">
        <v>129</v>
      </c>
      <c r="D81" s="6">
        <v>650</v>
      </c>
      <c r="E81" s="3">
        <v>8</v>
      </c>
      <c r="F81" s="3">
        <v>10</v>
      </c>
      <c r="G81" s="3">
        <v>672</v>
      </c>
      <c r="H81" s="3">
        <v>8</v>
      </c>
      <c r="I81" s="3">
        <v>610</v>
      </c>
      <c r="J81" s="3">
        <v>2</v>
      </c>
      <c r="K81" s="3">
        <v>10</v>
      </c>
      <c r="L81" s="3">
        <v>20</v>
      </c>
      <c r="M81" s="3"/>
      <c r="O81" s="3">
        <f t="shared" si="5"/>
        <v>1340</v>
      </c>
      <c r="Q81" s="15">
        <f t="shared" si="6"/>
        <v>167.5</v>
      </c>
      <c r="S81" s="15">
        <v>167.5</v>
      </c>
      <c r="T81" s="12">
        <f t="shared" si="4"/>
        <v>2.3351456852084205</v>
      </c>
    </row>
    <row r="82" spans="1:20" ht="15">
      <c r="A82" s="1">
        <v>79</v>
      </c>
      <c r="B82" s="1" t="s">
        <v>130</v>
      </c>
      <c r="C82" s="1" t="s">
        <v>131</v>
      </c>
      <c r="D82" s="6">
        <v>1990</v>
      </c>
      <c r="E82" s="3">
        <v>17</v>
      </c>
      <c r="F82" s="3">
        <v>37</v>
      </c>
      <c r="G82" s="3">
        <v>573</v>
      </c>
      <c r="H82" s="3">
        <v>8</v>
      </c>
      <c r="I82" s="3">
        <v>643</v>
      </c>
      <c r="J82" s="3">
        <v>23</v>
      </c>
      <c r="K82" s="3">
        <v>12</v>
      </c>
      <c r="L82" s="3">
        <v>18</v>
      </c>
      <c r="M82" s="3">
        <v>24</v>
      </c>
      <c r="O82" s="3">
        <f t="shared" si="5"/>
        <v>1355</v>
      </c>
      <c r="Q82" s="15">
        <f t="shared" si="6"/>
        <v>150.55555555555554</v>
      </c>
      <c r="S82" s="15">
        <v>150.55555555555554</v>
      </c>
      <c r="T82" s="12">
        <f t="shared" si="4"/>
        <v>2.098920333968431</v>
      </c>
    </row>
    <row r="83" spans="1:20" ht="15">
      <c r="A83" s="1">
        <v>80</v>
      </c>
      <c r="B83" s="1" t="s">
        <v>17</v>
      </c>
      <c r="C83" s="1" t="s">
        <v>18</v>
      </c>
      <c r="D83" s="6">
        <v>4835</v>
      </c>
      <c r="E83" s="3">
        <v>30</v>
      </c>
      <c r="F83" s="3">
        <v>24</v>
      </c>
      <c r="G83" s="3">
        <v>7</v>
      </c>
      <c r="H83" s="3">
        <v>20</v>
      </c>
      <c r="I83" s="3">
        <v>7</v>
      </c>
      <c r="J83" s="3">
        <v>15</v>
      </c>
      <c r="K83" s="3">
        <v>386</v>
      </c>
      <c r="L83" s="3">
        <v>27</v>
      </c>
      <c r="M83" s="3">
        <v>10</v>
      </c>
      <c r="O83" s="3">
        <f t="shared" si="5"/>
        <v>526</v>
      </c>
      <c r="Q83" s="15">
        <f t="shared" si="6"/>
        <v>58.44444444444444</v>
      </c>
      <c r="S83" s="15">
        <v>58.44444444444444</v>
      </c>
      <c r="T83" s="12">
        <f t="shared" si="4"/>
        <v>0.8147838344408816</v>
      </c>
    </row>
    <row r="84" spans="1:20" ht="15">
      <c r="A84" s="1">
        <v>81</v>
      </c>
      <c r="B84" s="1" t="s">
        <v>19</v>
      </c>
      <c r="C84" s="1" t="s">
        <v>20</v>
      </c>
      <c r="D84" s="6">
        <v>441</v>
      </c>
      <c r="E84" s="3">
        <v>489</v>
      </c>
      <c r="F84" s="3">
        <v>704</v>
      </c>
      <c r="G84" s="3">
        <v>261</v>
      </c>
      <c r="H84" s="3">
        <v>555</v>
      </c>
      <c r="I84" s="3">
        <v>267</v>
      </c>
      <c r="J84" s="3">
        <v>1128</v>
      </c>
      <c r="K84" s="3">
        <v>672</v>
      </c>
      <c r="L84" s="3">
        <v>741</v>
      </c>
      <c r="M84" s="3">
        <v>584</v>
      </c>
      <c r="O84" s="3">
        <f t="shared" si="5"/>
        <v>5401</v>
      </c>
      <c r="Q84" s="15">
        <f t="shared" si="6"/>
        <v>600.1111111111111</v>
      </c>
      <c r="S84" s="15">
        <v>600.1111111111111</v>
      </c>
      <c r="T84" s="12">
        <f t="shared" si="4"/>
        <v>8.366249980637265</v>
      </c>
    </row>
    <row r="85" spans="1:20" ht="15">
      <c r="A85" s="1">
        <v>82</v>
      </c>
      <c r="B85" s="1" t="s">
        <v>132</v>
      </c>
      <c r="C85" s="1" t="s">
        <v>43</v>
      </c>
      <c r="D85" s="6">
        <v>239</v>
      </c>
      <c r="E85" s="3">
        <v>638</v>
      </c>
      <c r="F85" s="3">
        <v>863</v>
      </c>
      <c r="G85" s="3">
        <v>13</v>
      </c>
      <c r="H85" s="3">
        <v>893</v>
      </c>
      <c r="I85" s="3">
        <v>12</v>
      </c>
      <c r="J85" s="3">
        <v>642</v>
      </c>
      <c r="K85" s="3">
        <v>19</v>
      </c>
      <c r="L85" s="3">
        <v>596</v>
      </c>
      <c r="M85" s="3">
        <v>329</v>
      </c>
      <c r="O85" s="3">
        <f t="shared" si="5"/>
        <v>4005</v>
      </c>
      <c r="Q85" s="15">
        <f t="shared" si="6"/>
        <v>445</v>
      </c>
      <c r="S85" s="15">
        <v>445</v>
      </c>
      <c r="T85" s="12">
        <f t="shared" si="4"/>
        <v>6.203819880105953</v>
      </c>
    </row>
    <row r="86" spans="1:20" ht="15">
      <c r="A86" s="1">
        <v>83</v>
      </c>
      <c r="B86" s="1" t="s">
        <v>133</v>
      </c>
      <c r="C86" s="1" t="s">
        <v>16</v>
      </c>
      <c r="D86" s="6">
        <v>1350</v>
      </c>
      <c r="E86" s="3">
        <v>10</v>
      </c>
      <c r="F86" s="3">
        <v>0</v>
      </c>
      <c r="G86" s="3">
        <v>169</v>
      </c>
      <c r="H86" s="3">
        <v>3</v>
      </c>
      <c r="I86" s="3">
        <v>137</v>
      </c>
      <c r="J86" s="3">
        <v>3</v>
      </c>
      <c r="K86" s="3">
        <v>0</v>
      </c>
      <c r="L86" s="3">
        <v>1</v>
      </c>
      <c r="M86" s="3">
        <v>2</v>
      </c>
      <c r="O86" s="3">
        <f t="shared" si="5"/>
        <v>325</v>
      </c>
      <c r="Q86" s="15">
        <f t="shared" si="6"/>
        <v>36.111111111111114</v>
      </c>
      <c r="S86" s="15">
        <v>36.111111111111114</v>
      </c>
      <c r="T86" s="12">
        <f t="shared" si="4"/>
        <v>0.5034310764130924</v>
      </c>
    </row>
    <row r="87" spans="1:20" ht="15">
      <c r="A87" s="1">
        <v>84</v>
      </c>
      <c r="B87" s="1" t="s">
        <v>150</v>
      </c>
      <c r="C87" s="1" t="s">
        <v>64</v>
      </c>
      <c r="D87" s="6">
        <v>890</v>
      </c>
      <c r="E87" s="3">
        <v>0</v>
      </c>
      <c r="F87" s="3">
        <v>276</v>
      </c>
      <c r="G87" s="3">
        <v>28</v>
      </c>
      <c r="H87" s="3">
        <v>1</v>
      </c>
      <c r="I87" s="3">
        <v>33</v>
      </c>
      <c r="J87" s="3">
        <v>1</v>
      </c>
      <c r="K87" s="3">
        <v>246</v>
      </c>
      <c r="L87" s="3">
        <v>0</v>
      </c>
      <c r="M87" s="3">
        <v>0</v>
      </c>
      <c r="O87" s="3">
        <f t="shared" si="5"/>
        <v>585</v>
      </c>
      <c r="Q87" s="15">
        <f t="shared" si="6"/>
        <v>65</v>
      </c>
      <c r="S87" s="15">
        <v>65</v>
      </c>
      <c r="T87" s="12">
        <f t="shared" si="4"/>
        <v>0.9061759375435662</v>
      </c>
    </row>
    <row r="88" spans="1:20" ht="15">
      <c r="A88" s="1">
        <v>85</v>
      </c>
      <c r="B88" s="1" t="s">
        <v>21</v>
      </c>
      <c r="C88" s="1" t="s">
        <v>22</v>
      </c>
      <c r="D88" s="6">
        <v>11859</v>
      </c>
      <c r="E88" s="3">
        <v>185</v>
      </c>
      <c r="F88" s="3">
        <v>3</v>
      </c>
      <c r="G88" s="3">
        <v>70</v>
      </c>
      <c r="H88" s="3">
        <v>329</v>
      </c>
      <c r="I88" s="3">
        <v>67</v>
      </c>
      <c r="J88" s="3">
        <v>356</v>
      </c>
      <c r="K88" s="3">
        <v>15</v>
      </c>
      <c r="L88" s="3">
        <v>378</v>
      </c>
      <c r="M88" s="3">
        <v>247</v>
      </c>
      <c r="O88" s="3">
        <f t="shared" si="5"/>
        <v>1650</v>
      </c>
      <c r="Q88" s="15">
        <f t="shared" si="6"/>
        <v>183.33333333333334</v>
      </c>
      <c r="S88" s="15">
        <v>183.33333333333334</v>
      </c>
      <c r="T88" s="12">
        <f t="shared" si="4"/>
        <v>2.5558808494818535</v>
      </c>
    </row>
    <row r="89" spans="1:20" ht="15">
      <c r="A89" s="1">
        <v>86</v>
      </c>
      <c r="B89" s="1" t="s">
        <v>23</v>
      </c>
      <c r="C89" s="1" t="s">
        <v>24</v>
      </c>
      <c r="D89" s="6">
        <v>63714</v>
      </c>
      <c r="E89" s="3">
        <v>16</v>
      </c>
      <c r="F89" s="3">
        <v>65</v>
      </c>
      <c r="G89" s="3">
        <v>54</v>
      </c>
      <c r="H89" s="3">
        <v>7</v>
      </c>
      <c r="I89" s="3">
        <v>47</v>
      </c>
      <c r="J89" s="3">
        <v>5</v>
      </c>
      <c r="K89" s="3">
        <v>108</v>
      </c>
      <c r="L89" s="3">
        <v>1</v>
      </c>
      <c r="M89" s="3">
        <v>13</v>
      </c>
      <c r="O89" s="3">
        <f t="shared" si="5"/>
        <v>316</v>
      </c>
      <c r="Q89" s="15">
        <f t="shared" si="6"/>
        <v>35.111111111111114</v>
      </c>
      <c r="S89" s="15">
        <v>35.111111111111114</v>
      </c>
      <c r="T89" s="12">
        <f t="shared" si="4"/>
        <v>0.4894899081431913</v>
      </c>
    </row>
    <row r="90" spans="1:20" ht="15">
      <c r="A90" s="1">
        <v>87</v>
      </c>
      <c r="B90" s="1" t="s">
        <v>134</v>
      </c>
      <c r="C90" s="1" t="s">
        <v>135</v>
      </c>
      <c r="D90" s="6">
        <v>1287</v>
      </c>
      <c r="E90" s="3">
        <v>137</v>
      </c>
      <c r="F90" s="3">
        <v>44</v>
      </c>
      <c r="G90" s="3">
        <v>70</v>
      </c>
      <c r="H90" s="3">
        <v>121</v>
      </c>
      <c r="I90" s="3">
        <v>59</v>
      </c>
      <c r="J90" s="3">
        <v>132</v>
      </c>
      <c r="K90" s="3">
        <v>26</v>
      </c>
      <c r="L90" s="3">
        <v>64</v>
      </c>
      <c r="M90" s="3">
        <v>167</v>
      </c>
      <c r="O90" s="3">
        <f t="shared" si="5"/>
        <v>820</v>
      </c>
      <c r="Q90" s="15">
        <f t="shared" si="6"/>
        <v>91.11111111111111</v>
      </c>
      <c r="S90" s="15">
        <v>91.11111111111111</v>
      </c>
      <c r="T90" s="12">
        <f t="shared" si="4"/>
        <v>1.2701953312576484</v>
      </c>
    </row>
    <row r="91" spans="1:20" ht="15">
      <c r="A91" s="1">
        <v>88</v>
      </c>
      <c r="B91" s="1" t="s">
        <v>136</v>
      </c>
      <c r="C91" s="1" t="s">
        <v>30</v>
      </c>
      <c r="D91" s="6">
        <v>1250</v>
      </c>
      <c r="E91" s="3">
        <v>9</v>
      </c>
      <c r="F91" s="3">
        <v>65</v>
      </c>
      <c r="G91" s="3">
        <v>6</v>
      </c>
      <c r="H91" s="3">
        <v>8</v>
      </c>
      <c r="I91" s="3">
        <v>0</v>
      </c>
      <c r="J91" s="3">
        <v>8</v>
      </c>
      <c r="K91" s="3">
        <v>56</v>
      </c>
      <c r="L91" s="3">
        <v>10</v>
      </c>
      <c r="M91" s="3">
        <v>27</v>
      </c>
      <c r="O91" s="3">
        <f t="shared" si="5"/>
        <v>189</v>
      </c>
      <c r="Q91" s="15">
        <f t="shared" si="6"/>
        <v>21</v>
      </c>
      <c r="S91" s="15">
        <v>21</v>
      </c>
      <c r="T91" s="12">
        <f t="shared" si="4"/>
        <v>0.2927645336679214</v>
      </c>
    </row>
    <row r="92" spans="1:20" ht="15">
      <c r="A92" s="1">
        <v>89</v>
      </c>
      <c r="B92" s="1" t="s">
        <v>137</v>
      </c>
      <c r="C92" s="1" t="s">
        <v>30</v>
      </c>
      <c r="D92" s="6">
        <v>1966</v>
      </c>
      <c r="E92" s="3">
        <v>34</v>
      </c>
      <c r="F92" s="3">
        <v>21</v>
      </c>
      <c r="G92" s="3">
        <v>0</v>
      </c>
      <c r="H92" s="3">
        <v>94</v>
      </c>
      <c r="I92" s="3">
        <v>0</v>
      </c>
      <c r="J92" s="3">
        <v>70</v>
      </c>
      <c r="K92" s="3">
        <v>44</v>
      </c>
      <c r="L92" s="3">
        <v>44</v>
      </c>
      <c r="M92" s="3">
        <v>51</v>
      </c>
      <c r="O92" s="3">
        <f t="shared" si="5"/>
        <v>358</v>
      </c>
      <c r="Q92" s="15">
        <f t="shared" si="6"/>
        <v>39.77777777777778</v>
      </c>
      <c r="S92" s="15">
        <v>39.77777777777778</v>
      </c>
      <c r="T92" s="12">
        <f t="shared" si="4"/>
        <v>0.5545486934027294</v>
      </c>
    </row>
    <row r="93" spans="1:20" ht="15">
      <c r="A93" s="1">
        <v>90</v>
      </c>
      <c r="B93" s="1" t="s">
        <v>138</v>
      </c>
      <c r="C93" s="1" t="s">
        <v>30</v>
      </c>
      <c r="D93" s="6">
        <v>1925</v>
      </c>
      <c r="E93" s="3">
        <v>70</v>
      </c>
      <c r="F93" s="3">
        <v>41</v>
      </c>
      <c r="G93" s="3"/>
      <c r="H93" s="3">
        <v>62</v>
      </c>
      <c r="I93" s="3"/>
      <c r="J93" s="3">
        <v>86</v>
      </c>
      <c r="K93" s="3">
        <v>44</v>
      </c>
      <c r="L93" s="3">
        <v>73</v>
      </c>
      <c r="M93" s="3">
        <v>36</v>
      </c>
      <c r="O93" s="3">
        <f>SUM(E93:M93)</f>
        <v>412</v>
      </c>
      <c r="Q93" s="15">
        <f t="shared" si="6"/>
        <v>58.857142857142854</v>
      </c>
      <c r="S93" s="15">
        <v>58.857142857142854</v>
      </c>
      <c r="T93" s="12">
        <f t="shared" si="4"/>
        <v>0.8205373324570313</v>
      </c>
    </row>
    <row r="94" spans="1:20" ht="15">
      <c r="A94" s="1">
        <v>91</v>
      </c>
      <c r="B94" s="1" t="s">
        <v>139</v>
      </c>
      <c r="C94" s="1" t="s">
        <v>16</v>
      </c>
      <c r="D94" s="6">
        <v>2292</v>
      </c>
      <c r="E94" s="3">
        <v>50</v>
      </c>
      <c r="F94" s="3">
        <v>4</v>
      </c>
      <c r="G94" s="3"/>
      <c r="H94" s="3">
        <v>33</v>
      </c>
      <c r="I94" s="3"/>
      <c r="J94" s="3">
        <v>79</v>
      </c>
      <c r="K94" s="3">
        <v>4</v>
      </c>
      <c r="L94" s="3">
        <v>45</v>
      </c>
      <c r="M94" s="3">
        <v>41</v>
      </c>
      <c r="O94" s="3">
        <f>SUM(E94:M94)</f>
        <v>256</v>
      </c>
      <c r="Q94" s="15">
        <f t="shared" si="6"/>
        <v>36.57142857142857</v>
      </c>
      <c r="S94" s="15">
        <v>36.57142857142857</v>
      </c>
      <c r="T94" s="12">
        <f t="shared" si="4"/>
        <v>0.5098484395849515</v>
      </c>
    </row>
    <row r="95" spans="1:20" ht="15">
      <c r="A95" s="1">
        <v>92</v>
      </c>
      <c r="B95" s="1" t="s">
        <v>140</v>
      </c>
      <c r="C95" s="1" t="s">
        <v>30</v>
      </c>
      <c r="D95" s="6">
        <v>820</v>
      </c>
      <c r="E95" s="3">
        <v>0</v>
      </c>
      <c r="F95" s="3">
        <v>0</v>
      </c>
      <c r="G95" s="3"/>
      <c r="H95" s="3">
        <v>4</v>
      </c>
      <c r="I95" s="3"/>
      <c r="J95" s="3">
        <v>9</v>
      </c>
      <c r="K95" s="3">
        <v>2</v>
      </c>
      <c r="L95" s="3">
        <v>1</v>
      </c>
      <c r="M95" s="3">
        <v>0</v>
      </c>
      <c r="O95" s="3">
        <f>SUM(E95:M95)</f>
        <v>16</v>
      </c>
      <c r="Q95" s="15">
        <f t="shared" si="6"/>
        <v>2.2857142857142856</v>
      </c>
      <c r="S95" s="15">
        <v>2.2857142857142856</v>
      </c>
      <c r="T95" s="12">
        <f t="shared" si="4"/>
        <v>0.03186552747405947</v>
      </c>
    </row>
    <row r="96" spans="1:20" ht="15">
      <c r="A96" s="1">
        <v>93</v>
      </c>
      <c r="B96" s="1" t="s">
        <v>141</v>
      </c>
      <c r="C96" s="1" t="s">
        <v>30</v>
      </c>
      <c r="D96" s="6">
        <v>710</v>
      </c>
      <c r="E96" s="3">
        <v>0</v>
      </c>
      <c r="F96" s="3"/>
      <c r="G96" s="3"/>
      <c r="H96" s="3">
        <v>3</v>
      </c>
      <c r="I96" s="3"/>
      <c r="J96" s="3">
        <v>3</v>
      </c>
      <c r="K96" s="3">
        <v>0</v>
      </c>
      <c r="L96" s="3">
        <v>2</v>
      </c>
      <c r="M96" s="3">
        <v>0</v>
      </c>
      <c r="O96" s="3">
        <f>SUM(E96:M96)</f>
        <v>8</v>
      </c>
      <c r="Q96" s="15">
        <f t="shared" si="6"/>
        <v>1.3333333333333333</v>
      </c>
      <c r="S96" s="15">
        <v>1.3333333333333333</v>
      </c>
      <c r="T96" s="12">
        <f t="shared" si="4"/>
        <v>0.01858822435986802</v>
      </c>
    </row>
    <row r="97" ht="15">
      <c r="S97" s="2"/>
    </row>
    <row r="98" spans="17:19" ht="15">
      <c r="Q98" s="2"/>
      <c r="S9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2018-05-14T13:41:22Z</dcterms:modified>
  <cp:category/>
  <cp:version/>
  <cp:contentType/>
  <cp:contentStatus/>
</cp:coreProperties>
</file>